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hilles\WEFiWWM\baza_finansowy II\WEFiWWM II\Dofinansowanie zarządzenie 27_2020\"/>
    </mc:Choice>
  </mc:AlternateContent>
  <bookViews>
    <workbookView xWindow="-105" yWindow="-105" windowWidth="19425" windowHeight="10425"/>
  </bookViews>
  <sheets>
    <sheet name="Specyfikacja dofinansowania" sheetId="2" r:id="rId1"/>
  </sheets>
  <definedNames>
    <definedName name="_xlnm.Print_Area" localSheetId="0">'Specyfikacja dofinansowania'!$A$3:$P$37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2" l="1"/>
  <c r="F15" i="2" l="1"/>
  <c r="F16" i="2"/>
  <c r="F17" i="2"/>
  <c r="F18" i="2"/>
  <c r="F19" i="2"/>
  <c r="F20" i="2"/>
  <c r="F21" i="2"/>
  <c r="F22" i="2"/>
  <c r="F14" i="2"/>
  <c r="I14" i="2" l="1"/>
  <c r="J14" i="2" s="1"/>
  <c r="I15" i="2" l="1"/>
  <c r="I16" i="2" l="1"/>
  <c r="J16" i="2" s="1"/>
  <c r="J15" i="2"/>
  <c r="E23" i="2"/>
  <c r="F23" i="2"/>
  <c r="I17" i="2" l="1"/>
  <c r="I18" i="2" s="1"/>
  <c r="J17" i="2" l="1"/>
  <c r="J18" i="2"/>
  <c r="I19" i="2"/>
  <c r="I20" i="2" s="1"/>
  <c r="J19" i="2" l="1"/>
  <c r="I21" i="2"/>
  <c r="I22" i="2" s="1"/>
  <c r="J20" i="2"/>
  <c r="J21" i="2" l="1"/>
  <c r="I23" i="2" l="1"/>
  <c r="J22" i="2"/>
  <c r="J23" i="2" s="1"/>
</calcChain>
</file>

<file path=xl/sharedStrings.xml><?xml version="1.0" encoding="utf-8"?>
<sst xmlns="http://schemas.openxmlformats.org/spreadsheetml/2006/main" count="35" uniqueCount="35">
  <si>
    <t>w złotych</t>
  </si>
  <si>
    <t>Uwagi</t>
  </si>
  <si>
    <t>Numer</t>
  </si>
  <si>
    <t>Wartość brutto</t>
  </si>
  <si>
    <t>Wartość netto</t>
  </si>
  <si>
    <t xml:space="preserve">faktury  </t>
  </si>
  <si>
    <t>Razem:</t>
  </si>
  <si>
    <t>Miejscowość i data:</t>
  </si>
  <si>
    <t xml:space="preserve">Imię i nazwisko Sporządzającego:     </t>
  </si>
  <si>
    <t xml:space="preserve">Nr  telefonu:     </t>
  </si>
  <si>
    <t>Adres e-mail:</t>
  </si>
  <si>
    <t>NIP świadczeniodawcy</t>
  </si>
  <si>
    <t>Data zapłaty faktury 
(rrrr-mm-dd)</t>
  </si>
  <si>
    <t>Data wystawienia
(rrrr-mm-dd)</t>
  </si>
  <si>
    <t>Termin płatności 
(rrrr-mm-dd)</t>
  </si>
  <si>
    <t>Specyfikacja dofinansowania</t>
  </si>
  <si>
    <t>Załącznik nr 2</t>
  </si>
  <si>
    <t>Wartość kwalifikująca się do dofinansowania</t>
  </si>
  <si>
    <t>Czy podmiot ma możliwość odliczenia VAT
 (TAK/NIE)*</t>
  </si>
  <si>
    <t>Lp.</t>
  </si>
  <si>
    <t>** jeden wiersz może dotyczyć tylko jednej pozycji zakupowej FV zadeklarowanej do dofiansnowania, w przypadku kilku pozycji zakupowych FV należy uzupełnić każdy wiersz osobno dla każdej pozycji zakupowej FV</t>
  </si>
  <si>
    <t>Faktura</t>
  </si>
  <si>
    <t>Producent oprogramowania</t>
  </si>
  <si>
    <t>Nazwa oprogramowania</t>
  </si>
  <si>
    <t xml:space="preserve">……………………………………………………………
Podpis 
osoby upoważnionej 
do reprezentowania świadczeniodawcy
</t>
  </si>
  <si>
    <t>Wnioskowana kwota dofinansowania</t>
  </si>
  <si>
    <t>Nazwa urządzenia informatycznego</t>
  </si>
  <si>
    <t>Nazwa usługi przechowywania lub obsługi dokumentacji medycznej w postaci elektronicznej</t>
  </si>
  <si>
    <r>
      <t xml:space="preserve">* należy wpisać </t>
    </r>
    <r>
      <rPr>
        <u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 xml:space="preserve"> w przypadku możliwości odliczenia VAT, </t>
    </r>
    <r>
      <rPr>
        <u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w przypadku braku możliwości odliczenia VAT</t>
    </r>
  </si>
  <si>
    <t>Nazwa świadczeniodawacy</t>
  </si>
  <si>
    <t>podaj ilość miejsc udzielania świadczeń lekarza POZ w umowie</t>
  </si>
  <si>
    <t>max limit kwalifikacji</t>
  </si>
  <si>
    <t>TAK</t>
  </si>
  <si>
    <t>Data:
odbioru urządzenia informatycznego lub oprogramowania
lub realizacji usługi przechowywania lub obsługi dokumentacji medycznej w postaci elektronicznej 
lub realizacji usługi umożliwiającej udzielanie porad lekarskich w warunkach ambulatoryjnych na odległość przy użyciu systemów teleinformatycznych lub systemów łączności**</t>
  </si>
  <si>
    <t xml:space="preserve">Nazwa usługi umożliwiającej udzielanie porad lekarskich w warunkach ambulatoryjnych na odległość przy użyciu systemów teleinformatycznych lub systemów łączności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</si>
</sst>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-000\-00\-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right"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>
      <alignment horizontal="left" vertical="center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2" borderId="22" xfId="1" applyFont="1" applyFill="1" applyBorder="1" applyAlignment="1" applyProtection="1">
      <alignment horizontal="right" vertical="center"/>
      <protection locked="0"/>
    </xf>
    <xf numFmtId="2" fontId="4" fillId="2" borderId="32" xfId="1" applyNumberFormat="1" applyFont="1" applyFill="1" applyBorder="1" applyAlignment="1" applyProtection="1">
      <alignment horizontal="right" vertical="center"/>
    </xf>
    <xf numFmtId="0" fontId="3" fillId="3" borderId="0" xfId="1" applyFont="1" applyFill="1" applyBorder="1" applyAlignment="1" applyProtection="1">
      <alignment vertical="center"/>
      <protection locked="0"/>
    </xf>
    <xf numFmtId="0" fontId="2" fillId="3" borderId="0" xfId="1" applyFont="1" applyFill="1" applyBorder="1" applyAlignment="1" applyProtection="1">
      <alignment horizontal="right" vertical="center"/>
      <protection locked="0"/>
    </xf>
    <xf numFmtId="0" fontId="3" fillId="3" borderId="0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 applyAlignment="1" applyProtection="1">
      <alignment vertical="center"/>
      <protection locked="0"/>
    </xf>
    <xf numFmtId="0" fontId="3" fillId="3" borderId="0" xfId="1" applyFont="1" applyFill="1" applyAlignment="1" applyProtection="1">
      <alignment vertical="center"/>
      <protection locked="0"/>
    </xf>
    <xf numFmtId="0" fontId="3" fillId="0" borderId="33" xfId="1" applyFont="1" applyBorder="1" applyAlignment="1" applyProtection="1">
      <alignment horizontal="center" vertical="center"/>
      <protection locked="0"/>
    </xf>
    <xf numFmtId="0" fontId="5" fillId="2" borderId="29" xfId="1" applyFont="1" applyFill="1" applyBorder="1" applyAlignment="1" applyProtection="1">
      <alignment horizontal="center" vertical="center"/>
      <protection locked="0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6" fillId="2" borderId="24" xfId="1" applyFont="1" applyFill="1" applyBorder="1" applyAlignment="1" applyProtection="1">
      <alignment horizontal="center" vertical="center"/>
      <protection locked="0"/>
    </xf>
    <xf numFmtId="0" fontId="6" fillId="2" borderId="29" xfId="1" applyFont="1" applyFill="1" applyBorder="1" applyAlignment="1" applyProtection="1">
      <alignment horizontal="center" vertical="center"/>
      <protection locked="0"/>
    </xf>
    <xf numFmtId="0" fontId="6" fillId="2" borderId="18" xfId="1" applyFont="1" applyFill="1" applyBorder="1" applyAlignment="1" applyProtection="1">
      <alignment horizontal="center" vertical="center"/>
      <protection locked="0"/>
    </xf>
    <xf numFmtId="0" fontId="5" fillId="2" borderId="36" xfId="1" applyFont="1" applyFill="1" applyBorder="1" applyAlignment="1" applyProtection="1">
      <alignment horizontal="center" vertical="center"/>
      <protection locked="0"/>
    </xf>
    <xf numFmtId="2" fontId="4" fillId="2" borderId="22" xfId="1" applyNumberFormat="1" applyFont="1" applyFill="1" applyBorder="1" applyAlignment="1" applyProtection="1">
      <alignment horizontal="right" vertical="center"/>
    </xf>
    <xf numFmtId="0" fontId="5" fillId="2" borderId="30" xfId="1" applyFont="1" applyFill="1" applyBorder="1" applyAlignment="1" applyProtection="1">
      <alignment horizontal="center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6" fillId="2" borderId="32" xfId="1" applyFont="1" applyFill="1" applyBorder="1" applyAlignment="1" applyProtection="1">
      <alignment vertical="center"/>
      <protection locked="0"/>
    </xf>
    <xf numFmtId="0" fontId="6" fillId="2" borderId="20" xfId="1" applyFont="1" applyFill="1" applyBorder="1" applyAlignment="1" applyProtection="1">
      <alignment vertical="center"/>
      <protection locked="0"/>
    </xf>
    <xf numFmtId="0" fontId="4" fillId="2" borderId="21" xfId="1" applyFont="1" applyFill="1" applyBorder="1" applyAlignment="1" applyProtection="1">
      <alignment horizontal="right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4" fillId="2" borderId="42" xfId="1" applyNumberFormat="1" applyFont="1" applyFill="1" applyBorder="1" applyAlignment="1" applyProtection="1">
      <alignment horizontal="right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2" fontId="4" fillId="2" borderId="23" xfId="1" applyNumberFormat="1" applyFont="1" applyFill="1" applyBorder="1" applyAlignment="1" applyProtection="1">
      <alignment horizontal="right" vertical="center"/>
    </xf>
    <xf numFmtId="0" fontId="4" fillId="2" borderId="9" xfId="1" applyFont="1" applyFill="1" applyBorder="1" applyAlignment="1" applyProtection="1">
      <alignment vertical="center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14" fontId="5" fillId="0" borderId="13" xfId="1" applyNumberFormat="1" applyFont="1" applyBorder="1" applyAlignment="1" applyProtection="1">
      <alignment vertical="center"/>
      <protection locked="0"/>
    </xf>
    <xf numFmtId="14" fontId="5" fillId="0" borderId="2" xfId="1" applyNumberFormat="1" applyFont="1" applyBorder="1" applyAlignment="1" applyProtection="1">
      <alignment horizontal="center" vertical="center"/>
      <protection locked="0"/>
    </xf>
    <xf numFmtId="14" fontId="5" fillId="0" borderId="1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3" fillId="0" borderId="33" xfId="1" applyFont="1" applyBorder="1" applyAlignment="1" applyProtection="1">
      <alignment horizontal="center" vertical="center" wrapText="1"/>
      <protection locked="0"/>
    </xf>
    <xf numFmtId="0" fontId="3" fillId="0" borderId="26" xfId="1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horizontal="center" vertical="center" wrapText="1"/>
      <protection locked="0"/>
    </xf>
    <xf numFmtId="0" fontId="3" fillId="0" borderId="17" xfId="1" applyFont="1" applyBorder="1" applyAlignment="1" applyProtection="1">
      <alignment vertical="center" wrapText="1"/>
      <protection locked="0"/>
    </xf>
    <xf numFmtId="0" fontId="3" fillId="0" borderId="12" xfId="1" applyFont="1" applyBorder="1" applyAlignment="1" applyProtection="1">
      <alignment horizontal="center" vertical="center" wrapText="1"/>
      <protection locked="0"/>
    </xf>
    <xf numFmtId="0" fontId="3" fillId="0" borderId="27" xfId="1" applyFont="1" applyBorder="1" applyAlignment="1" applyProtection="1">
      <alignment horizontal="center" vertical="center" wrapText="1"/>
      <protection locked="0"/>
    </xf>
    <xf numFmtId="0" fontId="3" fillId="0" borderId="45" xfId="1" applyFont="1" applyBorder="1" applyAlignment="1" applyProtection="1">
      <alignment vertical="center"/>
      <protection locked="0"/>
    </xf>
    <xf numFmtId="0" fontId="3" fillId="0" borderId="46" xfId="1" applyFont="1" applyBorder="1" applyAlignment="1" applyProtection="1">
      <alignment vertical="center"/>
      <protection locked="0"/>
    </xf>
    <xf numFmtId="0" fontId="3" fillId="0" borderId="47" xfId="1" applyFont="1" applyBorder="1" applyAlignment="1" applyProtection="1">
      <alignment vertical="center"/>
      <protection locked="0"/>
    </xf>
    <xf numFmtId="4" fontId="5" fillId="0" borderId="1" xfId="1" applyNumberFormat="1" applyFont="1" applyBorder="1" applyAlignment="1" applyProtection="1">
      <alignment horizontal="center" vertical="center"/>
      <protection locked="0"/>
    </xf>
    <xf numFmtId="4" fontId="4" fillId="2" borderId="14" xfId="1" applyNumberFormat="1" applyFont="1" applyFill="1" applyBorder="1" applyAlignment="1" applyProtection="1">
      <alignment vertical="center"/>
    </xf>
    <xf numFmtId="4" fontId="4" fillId="2" borderId="28" xfId="1" applyNumberFormat="1" applyFont="1" applyFill="1" applyBorder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  <protection locked="0" hidden="1"/>
    </xf>
    <xf numFmtId="14" fontId="5" fillId="0" borderId="16" xfId="1" applyNumberFormat="1" applyFont="1" applyFill="1" applyBorder="1" applyAlignment="1" applyProtection="1">
      <alignment horizontal="right" vertical="center"/>
      <protection locked="0"/>
    </xf>
    <xf numFmtId="14" fontId="5" fillId="0" borderId="17" xfId="1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Alignment="1" applyProtection="1">
      <alignment vertical="center"/>
      <protection hidden="1"/>
    </xf>
    <xf numFmtId="4" fontId="5" fillId="4" borderId="1" xfId="1" applyNumberFormat="1" applyFont="1" applyFill="1" applyBorder="1" applyAlignment="1" applyProtection="1">
      <alignment vertical="center"/>
      <protection hidden="1"/>
    </xf>
    <xf numFmtId="0" fontId="8" fillId="0" borderId="0" xfId="1" applyFont="1" applyAlignment="1">
      <alignment horizontal="center" vertical="center"/>
    </xf>
    <xf numFmtId="0" fontId="3" fillId="0" borderId="17" xfId="1" applyFont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5" fillId="2" borderId="29" xfId="1" applyFont="1" applyFill="1" applyBorder="1" applyAlignment="1" applyProtection="1">
      <alignment horizontal="center" vertical="center" wrapText="1"/>
    </xf>
    <xf numFmtId="0" fontId="5" fillId="2" borderId="40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34" xfId="1" applyFont="1" applyFill="1" applyBorder="1" applyAlignment="1" applyProtection="1">
      <alignment horizontal="center" vertical="center" wrapText="1"/>
    </xf>
    <xf numFmtId="0" fontId="5" fillId="2" borderId="30" xfId="1" applyFont="1" applyFill="1" applyBorder="1" applyAlignment="1" applyProtection="1">
      <alignment horizontal="center" vertical="center" wrapText="1"/>
    </xf>
    <xf numFmtId="0" fontId="5" fillId="2" borderId="41" xfId="1" applyFont="1" applyFill="1" applyBorder="1" applyAlignment="1" applyProtection="1">
      <alignment horizontal="center" vertical="center" wrapText="1"/>
    </xf>
    <xf numFmtId="0" fontId="5" fillId="2" borderId="24" xfId="1" applyFont="1" applyFill="1" applyBorder="1" applyAlignment="1" applyProtection="1">
      <alignment horizontal="center" vertical="center" wrapText="1"/>
    </xf>
    <xf numFmtId="0" fontId="5" fillId="2" borderId="25" xfId="1" applyFont="1" applyFill="1" applyBorder="1" applyAlignment="1" applyProtection="1">
      <alignment horizontal="center" vertical="center" wrapText="1"/>
    </xf>
    <xf numFmtId="0" fontId="5" fillId="2" borderId="35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12" xfId="1" applyFont="1" applyFill="1" applyBorder="1" applyAlignment="1" applyProtection="1">
      <alignment horizontal="center" vertical="center" wrapText="1"/>
    </xf>
    <xf numFmtId="0" fontId="5" fillId="2" borderId="31" xfId="1" applyFont="1" applyFill="1" applyBorder="1" applyAlignment="1" applyProtection="1">
      <alignment horizontal="center" vertical="center" wrapText="1"/>
    </xf>
    <xf numFmtId="0" fontId="5" fillId="2" borderId="4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44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37" xfId="1" applyFont="1" applyFill="1" applyBorder="1" applyAlignment="1" applyProtection="1">
      <alignment horizontal="center" vertical="center"/>
    </xf>
    <xf numFmtId="0" fontId="5" fillId="2" borderId="38" xfId="1" applyFont="1" applyFill="1" applyBorder="1" applyAlignment="1" applyProtection="1">
      <alignment horizontal="center" vertical="center"/>
    </xf>
    <xf numFmtId="0" fontId="5" fillId="2" borderId="39" xfId="1" applyFont="1" applyFill="1" applyBorder="1" applyAlignment="1" applyProtection="1">
      <alignment horizontal="center" vertical="center"/>
    </xf>
    <xf numFmtId="0" fontId="5" fillId="2" borderId="18" xfId="1" applyFont="1" applyFill="1" applyBorder="1" applyAlignment="1" applyProtection="1">
      <alignment horizontal="center" vertical="center" wrapText="1"/>
    </xf>
    <xf numFmtId="0" fontId="5" fillId="2" borderId="15" xfId="1" applyFont="1" applyFill="1" applyBorder="1" applyAlignment="1" applyProtection="1">
      <alignment horizontal="center" vertical="center" wrapText="1"/>
    </xf>
    <xf numFmtId="0" fontId="5" fillId="2" borderId="19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1" quotePrefix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12" xfId="1" applyFont="1" applyFill="1" applyBorder="1" applyAlignment="1" applyProtection="1">
      <alignment horizontal="center" vertical="center"/>
    </xf>
    <xf numFmtId="0" fontId="5" fillId="2" borderId="31" xfId="1" applyFont="1" applyFill="1" applyBorder="1" applyAlignment="1" applyProtection="1">
      <alignment horizontal="center" vertical="center"/>
    </xf>
    <xf numFmtId="0" fontId="4" fillId="0" borderId="0" xfId="1" quotePrefix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164" fontId="3" fillId="0" borderId="2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łokow Sylwia" id="{0F10D9FD-91AE-41A4-9094-F3D38F8D5179}" userId="S::s.klokow@mz.gov.pl::795fad3c-89a6-457b-9e7f-0a109192a524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6" dT="2020-01-14T16:24:42.03" personId="{0F10D9FD-91AE-41A4-9094-F3D38F8D5179}" id="{8C193E9B-B9F2-4139-9B2B-1DBD9460D286}">
    <text>w zarządzeniach z 2019 była jeszcze wersja oprogramowania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37"/>
  <sheetViews>
    <sheetView showZeros="0" tabSelected="1" zoomScale="70" zoomScaleNormal="70" workbookViewId="0">
      <selection activeCell="I18" sqref="I18"/>
    </sheetView>
  </sheetViews>
  <sheetFormatPr defaultRowHeight="12.75" x14ac:dyDescent="0.25"/>
  <cols>
    <col min="1" max="1" width="10.7109375" style="5" customWidth="1"/>
    <col min="2" max="7" width="25.7109375" style="5" customWidth="1"/>
    <col min="8" max="8" width="47.140625" style="5" customWidth="1"/>
    <col min="9" max="16" width="25.7109375" style="5" customWidth="1"/>
    <col min="17" max="18" width="26.7109375" style="5" customWidth="1"/>
    <col min="19" max="19" width="18.85546875" style="5" customWidth="1"/>
    <col min="20" max="260" width="9.140625" style="5"/>
    <col min="261" max="261" width="5.28515625" style="5" customWidth="1"/>
    <col min="262" max="263" width="20.5703125" style="5" customWidth="1"/>
    <col min="264" max="264" width="27.5703125" style="5" customWidth="1"/>
    <col min="265" max="265" width="21" style="5" customWidth="1"/>
    <col min="266" max="266" width="24" style="5" customWidth="1"/>
    <col min="267" max="267" width="18.28515625" style="5" customWidth="1"/>
    <col min="268" max="268" width="20.5703125" style="5" customWidth="1"/>
    <col min="269" max="269" width="16.42578125" style="5" customWidth="1"/>
    <col min="270" max="271" width="17.28515625" style="5" customWidth="1"/>
    <col min="272" max="272" width="16.42578125" style="5" customWidth="1"/>
    <col min="273" max="274" width="14.42578125" style="5" customWidth="1"/>
    <col min="275" max="275" width="18.85546875" style="5" customWidth="1"/>
    <col min="276" max="516" width="9.140625" style="5"/>
    <col min="517" max="517" width="5.28515625" style="5" customWidth="1"/>
    <col min="518" max="519" width="20.5703125" style="5" customWidth="1"/>
    <col min="520" max="520" width="27.5703125" style="5" customWidth="1"/>
    <col min="521" max="521" width="21" style="5" customWidth="1"/>
    <col min="522" max="522" width="24" style="5" customWidth="1"/>
    <col min="523" max="523" width="18.28515625" style="5" customWidth="1"/>
    <col min="524" max="524" width="20.5703125" style="5" customWidth="1"/>
    <col min="525" max="525" width="16.42578125" style="5" customWidth="1"/>
    <col min="526" max="527" width="17.28515625" style="5" customWidth="1"/>
    <col min="528" max="528" width="16.42578125" style="5" customWidth="1"/>
    <col min="529" max="530" width="14.42578125" style="5" customWidth="1"/>
    <col min="531" max="531" width="18.85546875" style="5" customWidth="1"/>
    <col min="532" max="772" width="9.140625" style="5"/>
    <col min="773" max="773" width="5.28515625" style="5" customWidth="1"/>
    <col min="774" max="775" width="20.5703125" style="5" customWidth="1"/>
    <col min="776" max="776" width="27.5703125" style="5" customWidth="1"/>
    <col min="777" max="777" width="21" style="5" customWidth="1"/>
    <col min="778" max="778" width="24" style="5" customWidth="1"/>
    <col min="779" max="779" width="18.28515625" style="5" customWidth="1"/>
    <col min="780" max="780" width="20.5703125" style="5" customWidth="1"/>
    <col min="781" max="781" width="16.42578125" style="5" customWidth="1"/>
    <col min="782" max="783" width="17.28515625" style="5" customWidth="1"/>
    <col min="784" max="784" width="16.42578125" style="5" customWidth="1"/>
    <col min="785" max="786" width="14.42578125" style="5" customWidth="1"/>
    <col min="787" max="787" width="18.85546875" style="5" customWidth="1"/>
    <col min="788" max="1028" width="9.140625" style="5"/>
    <col min="1029" max="1029" width="5.28515625" style="5" customWidth="1"/>
    <col min="1030" max="1031" width="20.5703125" style="5" customWidth="1"/>
    <col min="1032" max="1032" width="27.5703125" style="5" customWidth="1"/>
    <col min="1033" max="1033" width="21" style="5" customWidth="1"/>
    <col min="1034" max="1034" width="24" style="5" customWidth="1"/>
    <col min="1035" max="1035" width="18.28515625" style="5" customWidth="1"/>
    <col min="1036" max="1036" width="20.5703125" style="5" customWidth="1"/>
    <col min="1037" max="1037" width="16.42578125" style="5" customWidth="1"/>
    <col min="1038" max="1039" width="17.28515625" style="5" customWidth="1"/>
    <col min="1040" max="1040" width="16.42578125" style="5" customWidth="1"/>
    <col min="1041" max="1042" width="14.42578125" style="5" customWidth="1"/>
    <col min="1043" max="1043" width="18.85546875" style="5" customWidth="1"/>
    <col min="1044" max="1284" width="9.140625" style="5"/>
    <col min="1285" max="1285" width="5.28515625" style="5" customWidth="1"/>
    <col min="1286" max="1287" width="20.5703125" style="5" customWidth="1"/>
    <col min="1288" max="1288" width="27.5703125" style="5" customWidth="1"/>
    <col min="1289" max="1289" width="21" style="5" customWidth="1"/>
    <col min="1290" max="1290" width="24" style="5" customWidth="1"/>
    <col min="1291" max="1291" width="18.28515625" style="5" customWidth="1"/>
    <col min="1292" max="1292" width="20.5703125" style="5" customWidth="1"/>
    <col min="1293" max="1293" width="16.42578125" style="5" customWidth="1"/>
    <col min="1294" max="1295" width="17.28515625" style="5" customWidth="1"/>
    <col min="1296" max="1296" width="16.42578125" style="5" customWidth="1"/>
    <col min="1297" max="1298" width="14.42578125" style="5" customWidth="1"/>
    <col min="1299" max="1299" width="18.85546875" style="5" customWidth="1"/>
    <col min="1300" max="1540" width="9.140625" style="5"/>
    <col min="1541" max="1541" width="5.28515625" style="5" customWidth="1"/>
    <col min="1542" max="1543" width="20.5703125" style="5" customWidth="1"/>
    <col min="1544" max="1544" width="27.5703125" style="5" customWidth="1"/>
    <col min="1545" max="1545" width="21" style="5" customWidth="1"/>
    <col min="1546" max="1546" width="24" style="5" customWidth="1"/>
    <col min="1547" max="1547" width="18.28515625" style="5" customWidth="1"/>
    <col min="1548" max="1548" width="20.5703125" style="5" customWidth="1"/>
    <col min="1549" max="1549" width="16.42578125" style="5" customWidth="1"/>
    <col min="1550" max="1551" width="17.28515625" style="5" customWidth="1"/>
    <col min="1552" max="1552" width="16.42578125" style="5" customWidth="1"/>
    <col min="1553" max="1554" width="14.42578125" style="5" customWidth="1"/>
    <col min="1555" max="1555" width="18.85546875" style="5" customWidth="1"/>
    <col min="1556" max="1796" width="9.140625" style="5"/>
    <col min="1797" max="1797" width="5.28515625" style="5" customWidth="1"/>
    <col min="1798" max="1799" width="20.5703125" style="5" customWidth="1"/>
    <col min="1800" max="1800" width="27.5703125" style="5" customWidth="1"/>
    <col min="1801" max="1801" width="21" style="5" customWidth="1"/>
    <col min="1802" max="1802" width="24" style="5" customWidth="1"/>
    <col min="1803" max="1803" width="18.28515625" style="5" customWidth="1"/>
    <col min="1804" max="1804" width="20.5703125" style="5" customWidth="1"/>
    <col min="1805" max="1805" width="16.42578125" style="5" customWidth="1"/>
    <col min="1806" max="1807" width="17.28515625" style="5" customWidth="1"/>
    <col min="1808" max="1808" width="16.42578125" style="5" customWidth="1"/>
    <col min="1809" max="1810" width="14.42578125" style="5" customWidth="1"/>
    <col min="1811" max="1811" width="18.85546875" style="5" customWidth="1"/>
    <col min="1812" max="2052" width="9.140625" style="5"/>
    <col min="2053" max="2053" width="5.28515625" style="5" customWidth="1"/>
    <col min="2054" max="2055" width="20.5703125" style="5" customWidth="1"/>
    <col min="2056" max="2056" width="27.5703125" style="5" customWidth="1"/>
    <col min="2057" max="2057" width="21" style="5" customWidth="1"/>
    <col min="2058" max="2058" width="24" style="5" customWidth="1"/>
    <col min="2059" max="2059" width="18.28515625" style="5" customWidth="1"/>
    <col min="2060" max="2060" width="20.5703125" style="5" customWidth="1"/>
    <col min="2061" max="2061" width="16.42578125" style="5" customWidth="1"/>
    <col min="2062" max="2063" width="17.28515625" style="5" customWidth="1"/>
    <col min="2064" max="2064" width="16.42578125" style="5" customWidth="1"/>
    <col min="2065" max="2066" width="14.42578125" style="5" customWidth="1"/>
    <col min="2067" max="2067" width="18.85546875" style="5" customWidth="1"/>
    <col min="2068" max="2308" width="9.140625" style="5"/>
    <col min="2309" max="2309" width="5.28515625" style="5" customWidth="1"/>
    <col min="2310" max="2311" width="20.5703125" style="5" customWidth="1"/>
    <col min="2312" max="2312" width="27.5703125" style="5" customWidth="1"/>
    <col min="2313" max="2313" width="21" style="5" customWidth="1"/>
    <col min="2314" max="2314" width="24" style="5" customWidth="1"/>
    <col min="2315" max="2315" width="18.28515625" style="5" customWidth="1"/>
    <col min="2316" max="2316" width="20.5703125" style="5" customWidth="1"/>
    <col min="2317" max="2317" width="16.42578125" style="5" customWidth="1"/>
    <col min="2318" max="2319" width="17.28515625" style="5" customWidth="1"/>
    <col min="2320" max="2320" width="16.42578125" style="5" customWidth="1"/>
    <col min="2321" max="2322" width="14.42578125" style="5" customWidth="1"/>
    <col min="2323" max="2323" width="18.85546875" style="5" customWidth="1"/>
    <col min="2324" max="2564" width="9.140625" style="5"/>
    <col min="2565" max="2565" width="5.28515625" style="5" customWidth="1"/>
    <col min="2566" max="2567" width="20.5703125" style="5" customWidth="1"/>
    <col min="2568" max="2568" width="27.5703125" style="5" customWidth="1"/>
    <col min="2569" max="2569" width="21" style="5" customWidth="1"/>
    <col min="2570" max="2570" width="24" style="5" customWidth="1"/>
    <col min="2571" max="2571" width="18.28515625" style="5" customWidth="1"/>
    <col min="2572" max="2572" width="20.5703125" style="5" customWidth="1"/>
    <col min="2573" max="2573" width="16.42578125" style="5" customWidth="1"/>
    <col min="2574" max="2575" width="17.28515625" style="5" customWidth="1"/>
    <col min="2576" max="2576" width="16.42578125" style="5" customWidth="1"/>
    <col min="2577" max="2578" width="14.42578125" style="5" customWidth="1"/>
    <col min="2579" max="2579" width="18.85546875" style="5" customWidth="1"/>
    <col min="2580" max="2820" width="9.140625" style="5"/>
    <col min="2821" max="2821" width="5.28515625" style="5" customWidth="1"/>
    <col min="2822" max="2823" width="20.5703125" style="5" customWidth="1"/>
    <col min="2824" max="2824" width="27.5703125" style="5" customWidth="1"/>
    <col min="2825" max="2825" width="21" style="5" customWidth="1"/>
    <col min="2826" max="2826" width="24" style="5" customWidth="1"/>
    <col min="2827" max="2827" width="18.28515625" style="5" customWidth="1"/>
    <col min="2828" max="2828" width="20.5703125" style="5" customWidth="1"/>
    <col min="2829" max="2829" width="16.42578125" style="5" customWidth="1"/>
    <col min="2830" max="2831" width="17.28515625" style="5" customWidth="1"/>
    <col min="2832" max="2832" width="16.42578125" style="5" customWidth="1"/>
    <col min="2833" max="2834" width="14.42578125" style="5" customWidth="1"/>
    <col min="2835" max="2835" width="18.85546875" style="5" customWidth="1"/>
    <col min="2836" max="3076" width="9.140625" style="5"/>
    <col min="3077" max="3077" width="5.28515625" style="5" customWidth="1"/>
    <col min="3078" max="3079" width="20.5703125" style="5" customWidth="1"/>
    <col min="3080" max="3080" width="27.5703125" style="5" customWidth="1"/>
    <col min="3081" max="3081" width="21" style="5" customWidth="1"/>
    <col min="3082" max="3082" width="24" style="5" customWidth="1"/>
    <col min="3083" max="3083" width="18.28515625" style="5" customWidth="1"/>
    <col min="3084" max="3084" width="20.5703125" style="5" customWidth="1"/>
    <col min="3085" max="3085" width="16.42578125" style="5" customWidth="1"/>
    <col min="3086" max="3087" width="17.28515625" style="5" customWidth="1"/>
    <col min="3088" max="3088" width="16.42578125" style="5" customWidth="1"/>
    <col min="3089" max="3090" width="14.42578125" style="5" customWidth="1"/>
    <col min="3091" max="3091" width="18.85546875" style="5" customWidth="1"/>
    <col min="3092" max="3332" width="9.140625" style="5"/>
    <col min="3333" max="3333" width="5.28515625" style="5" customWidth="1"/>
    <col min="3334" max="3335" width="20.5703125" style="5" customWidth="1"/>
    <col min="3336" max="3336" width="27.5703125" style="5" customWidth="1"/>
    <col min="3337" max="3337" width="21" style="5" customWidth="1"/>
    <col min="3338" max="3338" width="24" style="5" customWidth="1"/>
    <col min="3339" max="3339" width="18.28515625" style="5" customWidth="1"/>
    <col min="3340" max="3340" width="20.5703125" style="5" customWidth="1"/>
    <col min="3341" max="3341" width="16.42578125" style="5" customWidth="1"/>
    <col min="3342" max="3343" width="17.28515625" style="5" customWidth="1"/>
    <col min="3344" max="3344" width="16.42578125" style="5" customWidth="1"/>
    <col min="3345" max="3346" width="14.42578125" style="5" customWidth="1"/>
    <col min="3347" max="3347" width="18.85546875" style="5" customWidth="1"/>
    <col min="3348" max="3588" width="9.140625" style="5"/>
    <col min="3589" max="3589" width="5.28515625" style="5" customWidth="1"/>
    <col min="3590" max="3591" width="20.5703125" style="5" customWidth="1"/>
    <col min="3592" max="3592" width="27.5703125" style="5" customWidth="1"/>
    <col min="3593" max="3593" width="21" style="5" customWidth="1"/>
    <col min="3594" max="3594" width="24" style="5" customWidth="1"/>
    <col min="3595" max="3595" width="18.28515625" style="5" customWidth="1"/>
    <col min="3596" max="3596" width="20.5703125" style="5" customWidth="1"/>
    <col min="3597" max="3597" width="16.42578125" style="5" customWidth="1"/>
    <col min="3598" max="3599" width="17.28515625" style="5" customWidth="1"/>
    <col min="3600" max="3600" width="16.42578125" style="5" customWidth="1"/>
    <col min="3601" max="3602" width="14.42578125" style="5" customWidth="1"/>
    <col min="3603" max="3603" width="18.85546875" style="5" customWidth="1"/>
    <col min="3604" max="3844" width="9.140625" style="5"/>
    <col min="3845" max="3845" width="5.28515625" style="5" customWidth="1"/>
    <col min="3846" max="3847" width="20.5703125" style="5" customWidth="1"/>
    <col min="3848" max="3848" width="27.5703125" style="5" customWidth="1"/>
    <col min="3849" max="3849" width="21" style="5" customWidth="1"/>
    <col min="3850" max="3850" width="24" style="5" customWidth="1"/>
    <col min="3851" max="3851" width="18.28515625" style="5" customWidth="1"/>
    <col min="3852" max="3852" width="20.5703125" style="5" customWidth="1"/>
    <col min="3853" max="3853" width="16.42578125" style="5" customWidth="1"/>
    <col min="3854" max="3855" width="17.28515625" style="5" customWidth="1"/>
    <col min="3856" max="3856" width="16.42578125" style="5" customWidth="1"/>
    <col min="3857" max="3858" width="14.42578125" style="5" customWidth="1"/>
    <col min="3859" max="3859" width="18.85546875" style="5" customWidth="1"/>
    <col min="3860" max="4100" width="9.140625" style="5"/>
    <col min="4101" max="4101" width="5.28515625" style="5" customWidth="1"/>
    <col min="4102" max="4103" width="20.5703125" style="5" customWidth="1"/>
    <col min="4104" max="4104" width="27.5703125" style="5" customWidth="1"/>
    <col min="4105" max="4105" width="21" style="5" customWidth="1"/>
    <col min="4106" max="4106" width="24" style="5" customWidth="1"/>
    <col min="4107" max="4107" width="18.28515625" style="5" customWidth="1"/>
    <col min="4108" max="4108" width="20.5703125" style="5" customWidth="1"/>
    <col min="4109" max="4109" width="16.42578125" style="5" customWidth="1"/>
    <col min="4110" max="4111" width="17.28515625" style="5" customWidth="1"/>
    <col min="4112" max="4112" width="16.42578125" style="5" customWidth="1"/>
    <col min="4113" max="4114" width="14.42578125" style="5" customWidth="1"/>
    <col min="4115" max="4115" width="18.85546875" style="5" customWidth="1"/>
    <col min="4116" max="4356" width="9.140625" style="5"/>
    <col min="4357" max="4357" width="5.28515625" style="5" customWidth="1"/>
    <col min="4358" max="4359" width="20.5703125" style="5" customWidth="1"/>
    <col min="4360" max="4360" width="27.5703125" style="5" customWidth="1"/>
    <col min="4361" max="4361" width="21" style="5" customWidth="1"/>
    <col min="4362" max="4362" width="24" style="5" customWidth="1"/>
    <col min="4363" max="4363" width="18.28515625" style="5" customWidth="1"/>
    <col min="4364" max="4364" width="20.5703125" style="5" customWidth="1"/>
    <col min="4365" max="4365" width="16.42578125" style="5" customWidth="1"/>
    <col min="4366" max="4367" width="17.28515625" style="5" customWidth="1"/>
    <col min="4368" max="4368" width="16.42578125" style="5" customWidth="1"/>
    <col min="4369" max="4370" width="14.42578125" style="5" customWidth="1"/>
    <col min="4371" max="4371" width="18.85546875" style="5" customWidth="1"/>
    <col min="4372" max="4612" width="9.140625" style="5"/>
    <col min="4613" max="4613" width="5.28515625" style="5" customWidth="1"/>
    <col min="4614" max="4615" width="20.5703125" style="5" customWidth="1"/>
    <col min="4616" max="4616" width="27.5703125" style="5" customWidth="1"/>
    <col min="4617" max="4617" width="21" style="5" customWidth="1"/>
    <col min="4618" max="4618" width="24" style="5" customWidth="1"/>
    <col min="4619" max="4619" width="18.28515625" style="5" customWidth="1"/>
    <col min="4620" max="4620" width="20.5703125" style="5" customWidth="1"/>
    <col min="4621" max="4621" width="16.42578125" style="5" customWidth="1"/>
    <col min="4622" max="4623" width="17.28515625" style="5" customWidth="1"/>
    <col min="4624" max="4624" width="16.42578125" style="5" customWidth="1"/>
    <col min="4625" max="4626" width="14.42578125" style="5" customWidth="1"/>
    <col min="4627" max="4627" width="18.85546875" style="5" customWidth="1"/>
    <col min="4628" max="4868" width="9.140625" style="5"/>
    <col min="4869" max="4869" width="5.28515625" style="5" customWidth="1"/>
    <col min="4870" max="4871" width="20.5703125" style="5" customWidth="1"/>
    <col min="4872" max="4872" width="27.5703125" style="5" customWidth="1"/>
    <col min="4873" max="4873" width="21" style="5" customWidth="1"/>
    <col min="4874" max="4874" width="24" style="5" customWidth="1"/>
    <col min="4875" max="4875" width="18.28515625" style="5" customWidth="1"/>
    <col min="4876" max="4876" width="20.5703125" style="5" customWidth="1"/>
    <col min="4877" max="4877" width="16.42578125" style="5" customWidth="1"/>
    <col min="4878" max="4879" width="17.28515625" style="5" customWidth="1"/>
    <col min="4880" max="4880" width="16.42578125" style="5" customWidth="1"/>
    <col min="4881" max="4882" width="14.42578125" style="5" customWidth="1"/>
    <col min="4883" max="4883" width="18.85546875" style="5" customWidth="1"/>
    <col min="4884" max="5124" width="9.140625" style="5"/>
    <col min="5125" max="5125" width="5.28515625" style="5" customWidth="1"/>
    <col min="5126" max="5127" width="20.5703125" style="5" customWidth="1"/>
    <col min="5128" max="5128" width="27.5703125" style="5" customWidth="1"/>
    <col min="5129" max="5129" width="21" style="5" customWidth="1"/>
    <col min="5130" max="5130" width="24" style="5" customWidth="1"/>
    <col min="5131" max="5131" width="18.28515625" style="5" customWidth="1"/>
    <col min="5132" max="5132" width="20.5703125" style="5" customWidth="1"/>
    <col min="5133" max="5133" width="16.42578125" style="5" customWidth="1"/>
    <col min="5134" max="5135" width="17.28515625" style="5" customWidth="1"/>
    <col min="5136" max="5136" width="16.42578125" style="5" customWidth="1"/>
    <col min="5137" max="5138" width="14.42578125" style="5" customWidth="1"/>
    <col min="5139" max="5139" width="18.85546875" style="5" customWidth="1"/>
    <col min="5140" max="5380" width="9.140625" style="5"/>
    <col min="5381" max="5381" width="5.28515625" style="5" customWidth="1"/>
    <col min="5382" max="5383" width="20.5703125" style="5" customWidth="1"/>
    <col min="5384" max="5384" width="27.5703125" style="5" customWidth="1"/>
    <col min="5385" max="5385" width="21" style="5" customWidth="1"/>
    <col min="5386" max="5386" width="24" style="5" customWidth="1"/>
    <col min="5387" max="5387" width="18.28515625" style="5" customWidth="1"/>
    <col min="5388" max="5388" width="20.5703125" style="5" customWidth="1"/>
    <col min="5389" max="5389" width="16.42578125" style="5" customWidth="1"/>
    <col min="5390" max="5391" width="17.28515625" style="5" customWidth="1"/>
    <col min="5392" max="5392" width="16.42578125" style="5" customWidth="1"/>
    <col min="5393" max="5394" width="14.42578125" style="5" customWidth="1"/>
    <col min="5395" max="5395" width="18.85546875" style="5" customWidth="1"/>
    <col min="5396" max="5636" width="9.140625" style="5"/>
    <col min="5637" max="5637" width="5.28515625" style="5" customWidth="1"/>
    <col min="5638" max="5639" width="20.5703125" style="5" customWidth="1"/>
    <col min="5640" max="5640" width="27.5703125" style="5" customWidth="1"/>
    <col min="5641" max="5641" width="21" style="5" customWidth="1"/>
    <col min="5642" max="5642" width="24" style="5" customWidth="1"/>
    <col min="5643" max="5643" width="18.28515625" style="5" customWidth="1"/>
    <col min="5644" max="5644" width="20.5703125" style="5" customWidth="1"/>
    <col min="5645" max="5645" width="16.42578125" style="5" customWidth="1"/>
    <col min="5646" max="5647" width="17.28515625" style="5" customWidth="1"/>
    <col min="5648" max="5648" width="16.42578125" style="5" customWidth="1"/>
    <col min="5649" max="5650" width="14.42578125" style="5" customWidth="1"/>
    <col min="5651" max="5651" width="18.85546875" style="5" customWidth="1"/>
    <col min="5652" max="5892" width="9.140625" style="5"/>
    <col min="5893" max="5893" width="5.28515625" style="5" customWidth="1"/>
    <col min="5894" max="5895" width="20.5703125" style="5" customWidth="1"/>
    <col min="5896" max="5896" width="27.5703125" style="5" customWidth="1"/>
    <col min="5897" max="5897" width="21" style="5" customWidth="1"/>
    <col min="5898" max="5898" width="24" style="5" customWidth="1"/>
    <col min="5899" max="5899" width="18.28515625" style="5" customWidth="1"/>
    <col min="5900" max="5900" width="20.5703125" style="5" customWidth="1"/>
    <col min="5901" max="5901" width="16.42578125" style="5" customWidth="1"/>
    <col min="5902" max="5903" width="17.28515625" style="5" customWidth="1"/>
    <col min="5904" max="5904" width="16.42578125" style="5" customWidth="1"/>
    <col min="5905" max="5906" width="14.42578125" style="5" customWidth="1"/>
    <col min="5907" max="5907" width="18.85546875" style="5" customWidth="1"/>
    <col min="5908" max="6148" width="9.140625" style="5"/>
    <col min="6149" max="6149" width="5.28515625" style="5" customWidth="1"/>
    <col min="6150" max="6151" width="20.5703125" style="5" customWidth="1"/>
    <col min="6152" max="6152" width="27.5703125" style="5" customWidth="1"/>
    <col min="6153" max="6153" width="21" style="5" customWidth="1"/>
    <col min="6154" max="6154" width="24" style="5" customWidth="1"/>
    <col min="6155" max="6155" width="18.28515625" style="5" customWidth="1"/>
    <col min="6156" max="6156" width="20.5703125" style="5" customWidth="1"/>
    <col min="6157" max="6157" width="16.42578125" style="5" customWidth="1"/>
    <col min="6158" max="6159" width="17.28515625" style="5" customWidth="1"/>
    <col min="6160" max="6160" width="16.42578125" style="5" customWidth="1"/>
    <col min="6161" max="6162" width="14.42578125" style="5" customWidth="1"/>
    <col min="6163" max="6163" width="18.85546875" style="5" customWidth="1"/>
    <col min="6164" max="6404" width="9.140625" style="5"/>
    <col min="6405" max="6405" width="5.28515625" style="5" customWidth="1"/>
    <col min="6406" max="6407" width="20.5703125" style="5" customWidth="1"/>
    <col min="6408" max="6408" width="27.5703125" style="5" customWidth="1"/>
    <col min="6409" max="6409" width="21" style="5" customWidth="1"/>
    <col min="6410" max="6410" width="24" style="5" customWidth="1"/>
    <col min="6411" max="6411" width="18.28515625" style="5" customWidth="1"/>
    <col min="6412" max="6412" width="20.5703125" style="5" customWidth="1"/>
    <col min="6413" max="6413" width="16.42578125" style="5" customWidth="1"/>
    <col min="6414" max="6415" width="17.28515625" style="5" customWidth="1"/>
    <col min="6416" max="6416" width="16.42578125" style="5" customWidth="1"/>
    <col min="6417" max="6418" width="14.42578125" style="5" customWidth="1"/>
    <col min="6419" max="6419" width="18.85546875" style="5" customWidth="1"/>
    <col min="6420" max="6660" width="9.140625" style="5"/>
    <col min="6661" max="6661" width="5.28515625" style="5" customWidth="1"/>
    <col min="6662" max="6663" width="20.5703125" style="5" customWidth="1"/>
    <col min="6664" max="6664" width="27.5703125" style="5" customWidth="1"/>
    <col min="6665" max="6665" width="21" style="5" customWidth="1"/>
    <col min="6666" max="6666" width="24" style="5" customWidth="1"/>
    <col min="6667" max="6667" width="18.28515625" style="5" customWidth="1"/>
    <col min="6668" max="6668" width="20.5703125" style="5" customWidth="1"/>
    <col min="6669" max="6669" width="16.42578125" style="5" customWidth="1"/>
    <col min="6670" max="6671" width="17.28515625" style="5" customWidth="1"/>
    <col min="6672" max="6672" width="16.42578125" style="5" customWidth="1"/>
    <col min="6673" max="6674" width="14.42578125" style="5" customWidth="1"/>
    <col min="6675" max="6675" width="18.85546875" style="5" customWidth="1"/>
    <col min="6676" max="6916" width="9.140625" style="5"/>
    <col min="6917" max="6917" width="5.28515625" style="5" customWidth="1"/>
    <col min="6918" max="6919" width="20.5703125" style="5" customWidth="1"/>
    <col min="6920" max="6920" width="27.5703125" style="5" customWidth="1"/>
    <col min="6921" max="6921" width="21" style="5" customWidth="1"/>
    <col min="6922" max="6922" width="24" style="5" customWidth="1"/>
    <col min="6923" max="6923" width="18.28515625" style="5" customWidth="1"/>
    <col min="6924" max="6924" width="20.5703125" style="5" customWidth="1"/>
    <col min="6925" max="6925" width="16.42578125" style="5" customWidth="1"/>
    <col min="6926" max="6927" width="17.28515625" style="5" customWidth="1"/>
    <col min="6928" max="6928" width="16.42578125" style="5" customWidth="1"/>
    <col min="6929" max="6930" width="14.42578125" style="5" customWidth="1"/>
    <col min="6931" max="6931" width="18.85546875" style="5" customWidth="1"/>
    <col min="6932" max="7172" width="9.140625" style="5"/>
    <col min="7173" max="7173" width="5.28515625" style="5" customWidth="1"/>
    <col min="7174" max="7175" width="20.5703125" style="5" customWidth="1"/>
    <col min="7176" max="7176" width="27.5703125" style="5" customWidth="1"/>
    <col min="7177" max="7177" width="21" style="5" customWidth="1"/>
    <col min="7178" max="7178" width="24" style="5" customWidth="1"/>
    <col min="7179" max="7179" width="18.28515625" style="5" customWidth="1"/>
    <col min="7180" max="7180" width="20.5703125" style="5" customWidth="1"/>
    <col min="7181" max="7181" width="16.42578125" style="5" customWidth="1"/>
    <col min="7182" max="7183" width="17.28515625" style="5" customWidth="1"/>
    <col min="7184" max="7184" width="16.42578125" style="5" customWidth="1"/>
    <col min="7185" max="7186" width="14.42578125" style="5" customWidth="1"/>
    <col min="7187" max="7187" width="18.85546875" style="5" customWidth="1"/>
    <col min="7188" max="7428" width="9.140625" style="5"/>
    <col min="7429" max="7429" width="5.28515625" style="5" customWidth="1"/>
    <col min="7430" max="7431" width="20.5703125" style="5" customWidth="1"/>
    <col min="7432" max="7432" width="27.5703125" style="5" customWidth="1"/>
    <col min="7433" max="7433" width="21" style="5" customWidth="1"/>
    <col min="7434" max="7434" width="24" style="5" customWidth="1"/>
    <col min="7435" max="7435" width="18.28515625" style="5" customWidth="1"/>
    <col min="7436" max="7436" width="20.5703125" style="5" customWidth="1"/>
    <col min="7437" max="7437" width="16.42578125" style="5" customWidth="1"/>
    <col min="7438" max="7439" width="17.28515625" style="5" customWidth="1"/>
    <col min="7440" max="7440" width="16.42578125" style="5" customWidth="1"/>
    <col min="7441" max="7442" width="14.42578125" style="5" customWidth="1"/>
    <col min="7443" max="7443" width="18.85546875" style="5" customWidth="1"/>
    <col min="7444" max="7684" width="9.140625" style="5"/>
    <col min="7685" max="7685" width="5.28515625" style="5" customWidth="1"/>
    <col min="7686" max="7687" width="20.5703125" style="5" customWidth="1"/>
    <col min="7688" max="7688" width="27.5703125" style="5" customWidth="1"/>
    <col min="7689" max="7689" width="21" style="5" customWidth="1"/>
    <col min="7690" max="7690" width="24" style="5" customWidth="1"/>
    <col min="7691" max="7691" width="18.28515625" style="5" customWidth="1"/>
    <col min="7692" max="7692" width="20.5703125" style="5" customWidth="1"/>
    <col min="7693" max="7693" width="16.42578125" style="5" customWidth="1"/>
    <col min="7694" max="7695" width="17.28515625" style="5" customWidth="1"/>
    <col min="7696" max="7696" width="16.42578125" style="5" customWidth="1"/>
    <col min="7697" max="7698" width="14.42578125" style="5" customWidth="1"/>
    <col min="7699" max="7699" width="18.85546875" style="5" customWidth="1"/>
    <col min="7700" max="7940" width="9.140625" style="5"/>
    <col min="7941" max="7941" width="5.28515625" style="5" customWidth="1"/>
    <col min="7942" max="7943" width="20.5703125" style="5" customWidth="1"/>
    <col min="7944" max="7944" width="27.5703125" style="5" customWidth="1"/>
    <col min="7945" max="7945" width="21" style="5" customWidth="1"/>
    <col min="7946" max="7946" width="24" style="5" customWidth="1"/>
    <col min="7947" max="7947" width="18.28515625" style="5" customWidth="1"/>
    <col min="7948" max="7948" width="20.5703125" style="5" customWidth="1"/>
    <col min="7949" max="7949" width="16.42578125" style="5" customWidth="1"/>
    <col min="7950" max="7951" width="17.28515625" style="5" customWidth="1"/>
    <col min="7952" max="7952" width="16.42578125" style="5" customWidth="1"/>
    <col min="7953" max="7954" width="14.42578125" style="5" customWidth="1"/>
    <col min="7955" max="7955" width="18.85546875" style="5" customWidth="1"/>
    <col min="7956" max="8196" width="9.140625" style="5"/>
    <col min="8197" max="8197" width="5.28515625" style="5" customWidth="1"/>
    <col min="8198" max="8199" width="20.5703125" style="5" customWidth="1"/>
    <col min="8200" max="8200" width="27.5703125" style="5" customWidth="1"/>
    <col min="8201" max="8201" width="21" style="5" customWidth="1"/>
    <col min="8202" max="8202" width="24" style="5" customWidth="1"/>
    <col min="8203" max="8203" width="18.28515625" style="5" customWidth="1"/>
    <col min="8204" max="8204" width="20.5703125" style="5" customWidth="1"/>
    <col min="8205" max="8205" width="16.42578125" style="5" customWidth="1"/>
    <col min="8206" max="8207" width="17.28515625" style="5" customWidth="1"/>
    <col min="8208" max="8208" width="16.42578125" style="5" customWidth="1"/>
    <col min="8209" max="8210" width="14.42578125" style="5" customWidth="1"/>
    <col min="8211" max="8211" width="18.85546875" style="5" customWidth="1"/>
    <col min="8212" max="8452" width="9.140625" style="5"/>
    <col min="8453" max="8453" width="5.28515625" style="5" customWidth="1"/>
    <col min="8454" max="8455" width="20.5703125" style="5" customWidth="1"/>
    <col min="8456" max="8456" width="27.5703125" style="5" customWidth="1"/>
    <col min="8457" max="8457" width="21" style="5" customWidth="1"/>
    <col min="8458" max="8458" width="24" style="5" customWidth="1"/>
    <col min="8459" max="8459" width="18.28515625" style="5" customWidth="1"/>
    <col min="8460" max="8460" width="20.5703125" style="5" customWidth="1"/>
    <col min="8461" max="8461" width="16.42578125" style="5" customWidth="1"/>
    <col min="8462" max="8463" width="17.28515625" style="5" customWidth="1"/>
    <col min="8464" max="8464" width="16.42578125" style="5" customWidth="1"/>
    <col min="8465" max="8466" width="14.42578125" style="5" customWidth="1"/>
    <col min="8467" max="8467" width="18.85546875" style="5" customWidth="1"/>
    <col min="8468" max="8708" width="9.140625" style="5"/>
    <col min="8709" max="8709" width="5.28515625" style="5" customWidth="1"/>
    <col min="8710" max="8711" width="20.5703125" style="5" customWidth="1"/>
    <col min="8712" max="8712" width="27.5703125" style="5" customWidth="1"/>
    <col min="8713" max="8713" width="21" style="5" customWidth="1"/>
    <col min="8714" max="8714" width="24" style="5" customWidth="1"/>
    <col min="8715" max="8715" width="18.28515625" style="5" customWidth="1"/>
    <col min="8716" max="8716" width="20.5703125" style="5" customWidth="1"/>
    <col min="8717" max="8717" width="16.42578125" style="5" customWidth="1"/>
    <col min="8718" max="8719" width="17.28515625" style="5" customWidth="1"/>
    <col min="8720" max="8720" width="16.42578125" style="5" customWidth="1"/>
    <col min="8721" max="8722" width="14.42578125" style="5" customWidth="1"/>
    <col min="8723" max="8723" width="18.85546875" style="5" customWidth="1"/>
    <col min="8724" max="8964" width="9.140625" style="5"/>
    <col min="8965" max="8965" width="5.28515625" style="5" customWidth="1"/>
    <col min="8966" max="8967" width="20.5703125" style="5" customWidth="1"/>
    <col min="8968" max="8968" width="27.5703125" style="5" customWidth="1"/>
    <col min="8969" max="8969" width="21" style="5" customWidth="1"/>
    <col min="8970" max="8970" width="24" style="5" customWidth="1"/>
    <col min="8971" max="8971" width="18.28515625" style="5" customWidth="1"/>
    <col min="8972" max="8972" width="20.5703125" style="5" customWidth="1"/>
    <col min="8973" max="8973" width="16.42578125" style="5" customWidth="1"/>
    <col min="8974" max="8975" width="17.28515625" style="5" customWidth="1"/>
    <col min="8976" max="8976" width="16.42578125" style="5" customWidth="1"/>
    <col min="8977" max="8978" width="14.42578125" style="5" customWidth="1"/>
    <col min="8979" max="8979" width="18.85546875" style="5" customWidth="1"/>
    <col min="8980" max="9220" width="9.140625" style="5"/>
    <col min="9221" max="9221" width="5.28515625" style="5" customWidth="1"/>
    <col min="9222" max="9223" width="20.5703125" style="5" customWidth="1"/>
    <col min="9224" max="9224" width="27.5703125" style="5" customWidth="1"/>
    <col min="9225" max="9225" width="21" style="5" customWidth="1"/>
    <col min="9226" max="9226" width="24" style="5" customWidth="1"/>
    <col min="9227" max="9227" width="18.28515625" style="5" customWidth="1"/>
    <col min="9228" max="9228" width="20.5703125" style="5" customWidth="1"/>
    <col min="9229" max="9229" width="16.42578125" style="5" customWidth="1"/>
    <col min="9230" max="9231" width="17.28515625" style="5" customWidth="1"/>
    <col min="9232" max="9232" width="16.42578125" style="5" customWidth="1"/>
    <col min="9233" max="9234" width="14.42578125" style="5" customWidth="1"/>
    <col min="9235" max="9235" width="18.85546875" style="5" customWidth="1"/>
    <col min="9236" max="9476" width="9.140625" style="5"/>
    <col min="9477" max="9477" width="5.28515625" style="5" customWidth="1"/>
    <col min="9478" max="9479" width="20.5703125" style="5" customWidth="1"/>
    <col min="9480" max="9480" width="27.5703125" style="5" customWidth="1"/>
    <col min="9481" max="9481" width="21" style="5" customWidth="1"/>
    <col min="9482" max="9482" width="24" style="5" customWidth="1"/>
    <col min="9483" max="9483" width="18.28515625" style="5" customWidth="1"/>
    <col min="9484" max="9484" width="20.5703125" style="5" customWidth="1"/>
    <col min="9485" max="9485" width="16.42578125" style="5" customWidth="1"/>
    <col min="9486" max="9487" width="17.28515625" style="5" customWidth="1"/>
    <col min="9488" max="9488" width="16.42578125" style="5" customWidth="1"/>
    <col min="9489" max="9490" width="14.42578125" style="5" customWidth="1"/>
    <col min="9491" max="9491" width="18.85546875" style="5" customWidth="1"/>
    <col min="9492" max="9732" width="9.140625" style="5"/>
    <col min="9733" max="9733" width="5.28515625" style="5" customWidth="1"/>
    <col min="9734" max="9735" width="20.5703125" style="5" customWidth="1"/>
    <col min="9736" max="9736" width="27.5703125" style="5" customWidth="1"/>
    <col min="9737" max="9737" width="21" style="5" customWidth="1"/>
    <col min="9738" max="9738" width="24" style="5" customWidth="1"/>
    <col min="9739" max="9739" width="18.28515625" style="5" customWidth="1"/>
    <col min="9740" max="9740" width="20.5703125" style="5" customWidth="1"/>
    <col min="9741" max="9741" width="16.42578125" style="5" customWidth="1"/>
    <col min="9742" max="9743" width="17.28515625" style="5" customWidth="1"/>
    <col min="9744" max="9744" width="16.42578125" style="5" customWidth="1"/>
    <col min="9745" max="9746" width="14.42578125" style="5" customWidth="1"/>
    <col min="9747" max="9747" width="18.85546875" style="5" customWidth="1"/>
    <col min="9748" max="9988" width="9.140625" style="5"/>
    <col min="9989" max="9989" width="5.28515625" style="5" customWidth="1"/>
    <col min="9990" max="9991" width="20.5703125" style="5" customWidth="1"/>
    <col min="9992" max="9992" width="27.5703125" style="5" customWidth="1"/>
    <col min="9993" max="9993" width="21" style="5" customWidth="1"/>
    <col min="9994" max="9994" width="24" style="5" customWidth="1"/>
    <col min="9995" max="9995" width="18.28515625" style="5" customWidth="1"/>
    <col min="9996" max="9996" width="20.5703125" style="5" customWidth="1"/>
    <col min="9997" max="9997" width="16.42578125" style="5" customWidth="1"/>
    <col min="9998" max="9999" width="17.28515625" style="5" customWidth="1"/>
    <col min="10000" max="10000" width="16.42578125" style="5" customWidth="1"/>
    <col min="10001" max="10002" width="14.42578125" style="5" customWidth="1"/>
    <col min="10003" max="10003" width="18.85546875" style="5" customWidth="1"/>
    <col min="10004" max="10244" width="9.140625" style="5"/>
    <col min="10245" max="10245" width="5.28515625" style="5" customWidth="1"/>
    <col min="10246" max="10247" width="20.5703125" style="5" customWidth="1"/>
    <col min="10248" max="10248" width="27.5703125" style="5" customWidth="1"/>
    <col min="10249" max="10249" width="21" style="5" customWidth="1"/>
    <col min="10250" max="10250" width="24" style="5" customWidth="1"/>
    <col min="10251" max="10251" width="18.28515625" style="5" customWidth="1"/>
    <col min="10252" max="10252" width="20.5703125" style="5" customWidth="1"/>
    <col min="10253" max="10253" width="16.42578125" style="5" customWidth="1"/>
    <col min="10254" max="10255" width="17.28515625" style="5" customWidth="1"/>
    <col min="10256" max="10256" width="16.42578125" style="5" customWidth="1"/>
    <col min="10257" max="10258" width="14.42578125" style="5" customWidth="1"/>
    <col min="10259" max="10259" width="18.85546875" style="5" customWidth="1"/>
    <col min="10260" max="10500" width="9.140625" style="5"/>
    <col min="10501" max="10501" width="5.28515625" style="5" customWidth="1"/>
    <col min="10502" max="10503" width="20.5703125" style="5" customWidth="1"/>
    <col min="10504" max="10504" width="27.5703125" style="5" customWidth="1"/>
    <col min="10505" max="10505" width="21" style="5" customWidth="1"/>
    <col min="10506" max="10506" width="24" style="5" customWidth="1"/>
    <col min="10507" max="10507" width="18.28515625" style="5" customWidth="1"/>
    <col min="10508" max="10508" width="20.5703125" style="5" customWidth="1"/>
    <col min="10509" max="10509" width="16.42578125" style="5" customWidth="1"/>
    <col min="10510" max="10511" width="17.28515625" style="5" customWidth="1"/>
    <col min="10512" max="10512" width="16.42578125" style="5" customWidth="1"/>
    <col min="10513" max="10514" width="14.42578125" style="5" customWidth="1"/>
    <col min="10515" max="10515" width="18.85546875" style="5" customWidth="1"/>
    <col min="10516" max="10756" width="9.140625" style="5"/>
    <col min="10757" max="10757" width="5.28515625" style="5" customWidth="1"/>
    <col min="10758" max="10759" width="20.5703125" style="5" customWidth="1"/>
    <col min="10760" max="10760" width="27.5703125" style="5" customWidth="1"/>
    <col min="10761" max="10761" width="21" style="5" customWidth="1"/>
    <col min="10762" max="10762" width="24" style="5" customWidth="1"/>
    <col min="10763" max="10763" width="18.28515625" style="5" customWidth="1"/>
    <col min="10764" max="10764" width="20.5703125" style="5" customWidth="1"/>
    <col min="10765" max="10765" width="16.42578125" style="5" customWidth="1"/>
    <col min="10766" max="10767" width="17.28515625" style="5" customWidth="1"/>
    <col min="10768" max="10768" width="16.42578125" style="5" customWidth="1"/>
    <col min="10769" max="10770" width="14.42578125" style="5" customWidth="1"/>
    <col min="10771" max="10771" width="18.85546875" style="5" customWidth="1"/>
    <col min="10772" max="11012" width="9.140625" style="5"/>
    <col min="11013" max="11013" width="5.28515625" style="5" customWidth="1"/>
    <col min="11014" max="11015" width="20.5703125" style="5" customWidth="1"/>
    <col min="11016" max="11016" width="27.5703125" style="5" customWidth="1"/>
    <col min="11017" max="11017" width="21" style="5" customWidth="1"/>
    <col min="11018" max="11018" width="24" style="5" customWidth="1"/>
    <col min="11019" max="11019" width="18.28515625" style="5" customWidth="1"/>
    <col min="11020" max="11020" width="20.5703125" style="5" customWidth="1"/>
    <col min="11021" max="11021" width="16.42578125" style="5" customWidth="1"/>
    <col min="11022" max="11023" width="17.28515625" style="5" customWidth="1"/>
    <col min="11024" max="11024" width="16.42578125" style="5" customWidth="1"/>
    <col min="11025" max="11026" width="14.42578125" style="5" customWidth="1"/>
    <col min="11027" max="11027" width="18.85546875" style="5" customWidth="1"/>
    <col min="11028" max="11268" width="9.140625" style="5"/>
    <col min="11269" max="11269" width="5.28515625" style="5" customWidth="1"/>
    <col min="11270" max="11271" width="20.5703125" style="5" customWidth="1"/>
    <col min="11272" max="11272" width="27.5703125" style="5" customWidth="1"/>
    <col min="11273" max="11273" width="21" style="5" customWidth="1"/>
    <col min="11274" max="11274" width="24" style="5" customWidth="1"/>
    <col min="11275" max="11275" width="18.28515625" style="5" customWidth="1"/>
    <col min="11276" max="11276" width="20.5703125" style="5" customWidth="1"/>
    <col min="11277" max="11277" width="16.42578125" style="5" customWidth="1"/>
    <col min="11278" max="11279" width="17.28515625" style="5" customWidth="1"/>
    <col min="11280" max="11280" width="16.42578125" style="5" customWidth="1"/>
    <col min="11281" max="11282" width="14.42578125" style="5" customWidth="1"/>
    <col min="11283" max="11283" width="18.85546875" style="5" customWidth="1"/>
    <col min="11284" max="11524" width="9.140625" style="5"/>
    <col min="11525" max="11525" width="5.28515625" style="5" customWidth="1"/>
    <col min="11526" max="11527" width="20.5703125" style="5" customWidth="1"/>
    <col min="11528" max="11528" width="27.5703125" style="5" customWidth="1"/>
    <col min="11529" max="11529" width="21" style="5" customWidth="1"/>
    <col min="11530" max="11530" width="24" style="5" customWidth="1"/>
    <col min="11531" max="11531" width="18.28515625" style="5" customWidth="1"/>
    <col min="11532" max="11532" width="20.5703125" style="5" customWidth="1"/>
    <col min="11533" max="11533" width="16.42578125" style="5" customWidth="1"/>
    <col min="11534" max="11535" width="17.28515625" style="5" customWidth="1"/>
    <col min="11536" max="11536" width="16.42578125" style="5" customWidth="1"/>
    <col min="11537" max="11538" width="14.42578125" style="5" customWidth="1"/>
    <col min="11539" max="11539" width="18.85546875" style="5" customWidth="1"/>
    <col min="11540" max="11780" width="9.140625" style="5"/>
    <col min="11781" max="11781" width="5.28515625" style="5" customWidth="1"/>
    <col min="11782" max="11783" width="20.5703125" style="5" customWidth="1"/>
    <col min="11784" max="11784" width="27.5703125" style="5" customWidth="1"/>
    <col min="11785" max="11785" width="21" style="5" customWidth="1"/>
    <col min="11786" max="11786" width="24" style="5" customWidth="1"/>
    <col min="11787" max="11787" width="18.28515625" style="5" customWidth="1"/>
    <col min="11788" max="11788" width="20.5703125" style="5" customWidth="1"/>
    <col min="11789" max="11789" width="16.42578125" style="5" customWidth="1"/>
    <col min="11790" max="11791" width="17.28515625" style="5" customWidth="1"/>
    <col min="11792" max="11792" width="16.42578125" style="5" customWidth="1"/>
    <col min="11793" max="11794" width="14.42578125" style="5" customWidth="1"/>
    <col min="11795" max="11795" width="18.85546875" style="5" customWidth="1"/>
    <col min="11796" max="12036" width="9.140625" style="5"/>
    <col min="12037" max="12037" width="5.28515625" style="5" customWidth="1"/>
    <col min="12038" max="12039" width="20.5703125" style="5" customWidth="1"/>
    <col min="12040" max="12040" width="27.5703125" style="5" customWidth="1"/>
    <col min="12041" max="12041" width="21" style="5" customWidth="1"/>
    <col min="12042" max="12042" width="24" style="5" customWidth="1"/>
    <col min="12043" max="12043" width="18.28515625" style="5" customWidth="1"/>
    <col min="12044" max="12044" width="20.5703125" style="5" customWidth="1"/>
    <col min="12045" max="12045" width="16.42578125" style="5" customWidth="1"/>
    <col min="12046" max="12047" width="17.28515625" style="5" customWidth="1"/>
    <col min="12048" max="12048" width="16.42578125" style="5" customWidth="1"/>
    <col min="12049" max="12050" width="14.42578125" style="5" customWidth="1"/>
    <col min="12051" max="12051" width="18.85546875" style="5" customWidth="1"/>
    <col min="12052" max="12292" width="9.140625" style="5"/>
    <col min="12293" max="12293" width="5.28515625" style="5" customWidth="1"/>
    <col min="12294" max="12295" width="20.5703125" style="5" customWidth="1"/>
    <col min="12296" max="12296" width="27.5703125" style="5" customWidth="1"/>
    <col min="12297" max="12297" width="21" style="5" customWidth="1"/>
    <col min="12298" max="12298" width="24" style="5" customWidth="1"/>
    <col min="12299" max="12299" width="18.28515625" style="5" customWidth="1"/>
    <col min="12300" max="12300" width="20.5703125" style="5" customWidth="1"/>
    <col min="12301" max="12301" width="16.42578125" style="5" customWidth="1"/>
    <col min="12302" max="12303" width="17.28515625" style="5" customWidth="1"/>
    <col min="12304" max="12304" width="16.42578125" style="5" customWidth="1"/>
    <col min="12305" max="12306" width="14.42578125" style="5" customWidth="1"/>
    <col min="12307" max="12307" width="18.85546875" style="5" customWidth="1"/>
    <col min="12308" max="12548" width="9.140625" style="5"/>
    <col min="12549" max="12549" width="5.28515625" style="5" customWidth="1"/>
    <col min="12550" max="12551" width="20.5703125" style="5" customWidth="1"/>
    <col min="12552" max="12552" width="27.5703125" style="5" customWidth="1"/>
    <col min="12553" max="12553" width="21" style="5" customWidth="1"/>
    <col min="12554" max="12554" width="24" style="5" customWidth="1"/>
    <col min="12555" max="12555" width="18.28515625" style="5" customWidth="1"/>
    <col min="12556" max="12556" width="20.5703125" style="5" customWidth="1"/>
    <col min="12557" max="12557" width="16.42578125" style="5" customWidth="1"/>
    <col min="12558" max="12559" width="17.28515625" style="5" customWidth="1"/>
    <col min="12560" max="12560" width="16.42578125" style="5" customWidth="1"/>
    <col min="12561" max="12562" width="14.42578125" style="5" customWidth="1"/>
    <col min="12563" max="12563" width="18.85546875" style="5" customWidth="1"/>
    <col min="12564" max="12804" width="9.140625" style="5"/>
    <col min="12805" max="12805" width="5.28515625" style="5" customWidth="1"/>
    <col min="12806" max="12807" width="20.5703125" style="5" customWidth="1"/>
    <col min="12808" max="12808" width="27.5703125" style="5" customWidth="1"/>
    <col min="12809" max="12809" width="21" style="5" customWidth="1"/>
    <col min="12810" max="12810" width="24" style="5" customWidth="1"/>
    <col min="12811" max="12811" width="18.28515625" style="5" customWidth="1"/>
    <col min="12812" max="12812" width="20.5703125" style="5" customWidth="1"/>
    <col min="12813" max="12813" width="16.42578125" style="5" customWidth="1"/>
    <col min="12814" max="12815" width="17.28515625" style="5" customWidth="1"/>
    <col min="12816" max="12816" width="16.42578125" style="5" customWidth="1"/>
    <col min="12817" max="12818" width="14.42578125" style="5" customWidth="1"/>
    <col min="12819" max="12819" width="18.85546875" style="5" customWidth="1"/>
    <col min="12820" max="13060" width="9.140625" style="5"/>
    <col min="13061" max="13061" width="5.28515625" style="5" customWidth="1"/>
    <col min="13062" max="13063" width="20.5703125" style="5" customWidth="1"/>
    <col min="13064" max="13064" width="27.5703125" style="5" customWidth="1"/>
    <col min="13065" max="13065" width="21" style="5" customWidth="1"/>
    <col min="13066" max="13066" width="24" style="5" customWidth="1"/>
    <col min="13067" max="13067" width="18.28515625" style="5" customWidth="1"/>
    <col min="13068" max="13068" width="20.5703125" style="5" customWidth="1"/>
    <col min="13069" max="13069" width="16.42578125" style="5" customWidth="1"/>
    <col min="13070" max="13071" width="17.28515625" style="5" customWidth="1"/>
    <col min="13072" max="13072" width="16.42578125" style="5" customWidth="1"/>
    <col min="13073" max="13074" width="14.42578125" style="5" customWidth="1"/>
    <col min="13075" max="13075" width="18.85546875" style="5" customWidth="1"/>
    <col min="13076" max="13316" width="9.140625" style="5"/>
    <col min="13317" max="13317" width="5.28515625" style="5" customWidth="1"/>
    <col min="13318" max="13319" width="20.5703125" style="5" customWidth="1"/>
    <col min="13320" max="13320" width="27.5703125" style="5" customWidth="1"/>
    <col min="13321" max="13321" width="21" style="5" customWidth="1"/>
    <col min="13322" max="13322" width="24" style="5" customWidth="1"/>
    <col min="13323" max="13323" width="18.28515625" style="5" customWidth="1"/>
    <col min="13324" max="13324" width="20.5703125" style="5" customWidth="1"/>
    <col min="13325" max="13325" width="16.42578125" style="5" customWidth="1"/>
    <col min="13326" max="13327" width="17.28515625" style="5" customWidth="1"/>
    <col min="13328" max="13328" width="16.42578125" style="5" customWidth="1"/>
    <col min="13329" max="13330" width="14.42578125" style="5" customWidth="1"/>
    <col min="13331" max="13331" width="18.85546875" style="5" customWidth="1"/>
    <col min="13332" max="13572" width="9.140625" style="5"/>
    <col min="13573" max="13573" width="5.28515625" style="5" customWidth="1"/>
    <col min="13574" max="13575" width="20.5703125" style="5" customWidth="1"/>
    <col min="13576" max="13576" width="27.5703125" style="5" customWidth="1"/>
    <col min="13577" max="13577" width="21" style="5" customWidth="1"/>
    <col min="13578" max="13578" width="24" style="5" customWidth="1"/>
    <col min="13579" max="13579" width="18.28515625" style="5" customWidth="1"/>
    <col min="13580" max="13580" width="20.5703125" style="5" customWidth="1"/>
    <col min="13581" max="13581" width="16.42578125" style="5" customWidth="1"/>
    <col min="13582" max="13583" width="17.28515625" style="5" customWidth="1"/>
    <col min="13584" max="13584" width="16.42578125" style="5" customWidth="1"/>
    <col min="13585" max="13586" width="14.42578125" style="5" customWidth="1"/>
    <col min="13587" max="13587" width="18.85546875" style="5" customWidth="1"/>
    <col min="13588" max="13828" width="9.140625" style="5"/>
    <col min="13829" max="13829" width="5.28515625" style="5" customWidth="1"/>
    <col min="13830" max="13831" width="20.5703125" style="5" customWidth="1"/>
    <col min="13832" max="13832" width="27.5703125" style="5" customWidth="1"/>
    <col min="13833" max="13833" width="21" style="5" customWidth="1"/>
    <col min="13834" max="13834" width="24" style="5" customWidth="1"/>
    <col min="13835" max="13835" width="18.28515625" style="5" customWidth="1"/>
    <col min="13836" max="13836" width="20.5703125" style="5" customWidth="1"/>
    <col min="13837" max="13837" width="16.42578125" style="5" customWidth="1"/>
    <col min="13838" max="13839" width="17.28515625" style="5" customWidth="1"/>
    <col min="13840" max="13840" width="16.42578125" style="5" customWidth="1"/>
    <col min="13841" max="13842" width="14.42578125" style="5" customWidth="1"/>
    <col min="13843" max="13843" width="18.85546875" style="5" customWidth="1"/>
    <col min="13844" max="14084" width="9.140625" style="5"/>
    <col min="14085" max="14085" width="5.28515625" style="5" customWidth="1"/>
    <col min="14086" max="14087" width="20.5703125" style="5" customWidth="1"/>
    <col min="14088" max="14088" width="27.5703125" style="5" customWidth="1"/>
    <col min="14089" max="14089" width="21" style="5" customWidth="1"/>
    <col min="14090" max="14090" width="24" style="5" customWidth="1"/>
    <col min="14091" max="14091" width="18.28515625" style="5" customWidth="1"/>
    <col min="14092" max="14092" width="20.5703125" style="5" customWidth="1"/>
    <col min="14093" max="14093" width="16.42578125" style="5" customWidth="1"/>
    <col min="14094" max="14095" width="17.28515625" style="5" customWidth="1"/>
    <col min="14096" max="14096" width="16.42578125" style="5" customWidth="1"/>
    <col min="14097" max="14098" width="14.42578125" style="5" customWidth="1"/>
    <col min="14099" max="14099" width="18.85546875" style="5" customWidth="1"/>
    <col min="14100" max="14340" width="9.140625" style="5"/>
    <col min="14341" max="14341" width="5.28515625" style="5" customWidth="1"/>
    <col min="14342" max="14343" width="20.5703125" style="5" customWidth="1"/>
    <col min="14344" max="14344" width="27.5703125" style="5" customWidth="1"/>
    <col min="14345" max="14345" width="21" style="5" customWidth="1"/>
    <col min="14346" max="14346" width="24" style="5" customWidth="1"/>
    <col min="14347" max="14347" width="18.28515625" style="5" customWidth="1"/>
    <col min="14348" max="14348" width="20.5703125" style="5" customWidth="1"/>
    <col min="14349" max="14349" width="16.42578125" style="5" customWidth="1"/>
    <col min="14350" max="14351" width="17.28515625" style="5" customWidth="1"/>
    <col min="14352" max="14352" width="16.42578125" style="5" customWidth="1"/>
    <col min="14353" max="14354" width="14.42578125" style="5" customWidth="1"/>
    <col min="14355" max="14355" width="18.85546875" style="5" customWidth="1"/>
    <col min="14356" max="14596" width="9.140625" style="5"/>
    <col min="14597" max="14597" width="5.28515625" style="5" customWidth="1"/>
    <col min="14598" max="14599" width="20.5703125" style="5" customWidth="1"/>
    <col min="14600" max="14600" width="27.5703125" style="5" customWidth="1"/>
    <col min="14601" max="14601" width="21" style="5" customWidth="1"/>
    <col min="14602" max="14602" width="24" style="5" customWidth="1"/>
    <col min="14603" max="14603" width="18.28515625" style="5" customWidth="1"/>
    <col min="14604" max="14604" width="20.5703125" style="5" customWidth="1"/>
    <col min="14605" max="14605" width="16.42578125" style="5" customWidth="1"/>
    <col min="14606" max="14607" width="17.28515625" style="5" customWidth="1"/>
    <col min="14608" max="14608" width="16.42578125" style="5" customWidth="1"/>
    <col min="14609" max="14610" width="14.42578125" style="5" customWidth="1"/>
    <col min="14611" max="14611" width="18.85546875" style="5" customWidth="1"/>
    <col min="14612" max="14852" width="9.140625" style="5"/>
    <col min="14853" max="14853" width="5.28515625" style="5" customWidth="1"/>
    <col min="14854" max="14855" width="20.5703125" style="5" customWidth="1"/>
    <col min="14856" max="14856" width="27.5703125" style="5" customWidth="1"/>
    <col min="14857" max="14857" width="21" style="5" customWidth="1"/>
    <col min="14858" max="14858" width="24" style="5" customWidth="1"/>
    <col min="14859" max="14859" width="18.28515625" style="5" customWidth="1"/>
    <col min="14860" max="14860" width="20.5703125" style="5" customWidth="1"/>
    <col min="14861" max="14861" width="16.42578125" style="5" customWidth="1"/>
    <col min="14862" max="14863" width="17.28515625" style="5" customWidth="1"/>
    <col min="14864" max="14864" width="16.42578125" style="5" customWidth="1"/>
    <col min="14865" max="14866" width="14.42578125" style="5" customWidth="1"/>
    <col min="14867" max="14867" width="18.85546875" style="5" customWidth="1"/>
    <col min="14868" max="15108" width="9.140625" style="5"/>
    <col min="15109" max="15109" width="5.28515625" style="5" customWidth="1"/>
    <col min="15110" max="15111" width="20.5703125" style="5" customWidth="1"/>
    <col min="15112" max="15112" width="27.5703125" style="5" customWidth="1"/>
    <col min="15113" max="15113" width="21" style="5" customWidth="1"/>
    <col min="15114" max="15114" width="24" style="5" customWidth="1"/>
    <col min="15115" max="15115" width="18.28515625" style="5" customWidth="1"/>
    <col min="15116" max="15116" width="20.5703125" style="5" customWidth="1"/>
    <col min="15117" max="15117" width="16.42578125" style="5" customWidth="1"/>
    <col min="15118" max="15119" width="17.28515625" style="5" customWidth="1"/>
    <col min="15120" max="15120" width="16.42578125" style="5" customWidth="1"/>
    <col min="15121" max="15122" width="14.42578125" style="5" customWidth="1"/>
    <col min="15123" max="15123" width="18.85546875" style="5" customWidth="1"/>
    <col min="15124" max="15364" width="9.140625" style="5"/>
    <col min="15365" max="15365" width="5.28515625" style="5" customWidth="1"/>
    <col min="15366" max="15367" width="20.5703125" style="5" customWidth="1"/>
    <col min="15368" max="15368" width="27.5703125" style="5" customWidth="1"/>
    <col min="15369" max="15369" width="21" style="5" customWidth="1"/>
    <col min="15370" max="15370" width="24" style="5" customWidth="1"/>
    <col min="15371" max="15371" width="18.28515625" style="5" customWidth="1"/>
    <col min="15372" max="15372" width="20.5703125" style="5" customWidth="1"/>
    <col min="15373" max="15373" width="16.42578125" style="5" customWidth="1"/>
    <col min="15374" max="15375" width="17.28515625" style="5" customWidth="1"/>
    <col min="15376" max="15376" width="16.42578125" style="5" customWidth="1"/>
    <col min="15377" max="15378" width="14.42578125" style="5" customWidth="1"/>
    <col min="15379" max="15379" width="18.85546875" style="5" customWidth="1"/>
    <col min="15380" max="15620" width="9.140625" style="5"/>
    <col min="15621" max="15621" width="5.28515625" style="5" customWidth="1"/>
    <col min="15622" max="15623" width="20.5703125" style="5" customWidth="1"/>
    <col min="15624" max="15624" width="27.5703125" style="5" customWidth="1"/>
    <col min="15625" max="15625" width="21" style="5" customWidth="1"/>
    <col min="15626" max="15626" width="24" style="5" customWidth="1"/>
    <col min="15627" max="15627" width="18.28515625" style="5" customWidth="1"/>
    <col min="15628" max="15628" width="20.5703125" style="5" customWidth="1"/>
    <col min="15629" max="15629" width="16.42578125" style="5" customWidth="1"/>
    <col min="15630" max="15631" width="17.28515625" style="5" customWidth="1"/>
    <col min="15632" max="15632" width="16.42578125" style="5" customWidth="1"/>
    <col min="15633" max="15634" width="14.42578125" style="5" customWidth="1"/>
    <col min="15635" max="15635" width="18.85546875" style="5" customWidth="1"/>
    <col min="15636" max="15876" width="9.140625" style="5"/>
    <col min="15877" max="15877" width="5.28515625" style="5" customWidth="1"/>
    <col min="15878" max="15879" width="20.5703125" style="5" customWidth="1"/>
    <col min="15880" max="15880" width="27.5703125" style="5" customWidth="1"/>
    <col min="15881" max="15881" width="21" style="5" customWidth="1"/>
    <col min="15882" max="15882" width="24" style="5" customWidth="1"/>
    <col min="15883" max="15883" width="18.28515625" style="5" customWidth="1"/>
    <col min="15884" max="15884" width="20.5703125" style="5" customWidth="1"/>
    <col min="15885" max="15885" width="16.42578125" style="5" customWidth="1"/>
    <col min="15886" max="15887" width="17.28515625" style="5" customWidth="1"/>
    <col min="15888" max="15888" width="16.42578125" style="5" customWidth="1"/>
    <col min="15889" max="15890" width="14.42578125" style="5" customWidth="1"/>
    <col min="15891" max="15891" width="18.85546875" style="5" customWidth="1"/>
    <col min="15892" max="16132" width="9.140625" style="5"/>
    <col min="16133" max="16133" width="5.28515625" style="5" customWidth="1"/>
    <col min="16134" max="16135" width="20.5703125" style="5" customWidth="1"/>
    <col min="16136" max="16136" width="27.5703125" style="5" customWidth="1"/>
    <col min="16137" max="16137" width="21" style="5" customWidth="1"/>
    <col min="16138" max="16138" width="24" style="5" customWidth="1"/>
    <col min="16139" max="16139" width="18.28515625" style="5" customWidth="1"/>
    <col min="16140" max="16140" width="20.5703125" style="5" customWidth="1"/>
    <col min="16141" max="16141" width="16.42578125" style="5" customWidth="1"/>
    <col min="16142" max="16143" width="17.28515625" style="5" customWidth="1"/>
    <col min="16144" max="16144" width="16.42578125" style="5" customWidth="1"/>
    <col min="16145" max="16146" width="14.42578125" style="5" customWidth="1"/>
    <col min="16147" max="16147" width="18.85546875" style="5" customWidth="1"/>
    <col min="16148" max="16384" width="9.140625" style="5"/>
  </cols>
  <sheetData>
    <row r="1" spans="1:19" ht="30" customHeight="1" thickBot="1" x14ac:dyDescent="0.3">
      <c r="A1" s="110" t="s">
        <v>30</v>
      </c>
      <c r="B1" s="111"/>
      <c r="C1" s="111"/>
      <c r="D1" s="111"/>
      <c r="E1" s="69">
        <v>1</v>
      </c>
      <c r="F1" s="70"/>
      <c r="G1" s="77" t="s">
        <v>31</v>
      </c>
      <c r="H1" s="77">
        <f>IF(C8="TAK",6504*E1,ROUND(6504*1.23,2)*E1)</f>
        <v>6504</v>
      </c>
      <c r="I1" s="74"/>
      <c r="L1" s="4"/>
      <c r="M1" s="4"/>
      <c r="N1" s="4"/>
      <c r="O1" s="4"/>
      <c r="Q1" s="4"/>
      <c r="R1" s="4"/>
    </row>
    <row r="2" spans="1:19" x14ac:dyDescent="0.25">
      <c r="E2" s="68"/>
    </row>
    <row r="3" spans="1:19" ht="15" x14ac:dyDescent="0.25">
      <c r="E3" s="9"/>
      <c r="P3" s="24" t="s">
        <v>16</v>
      </c>
    </row>
    <row r="4" spans="1:19" ht="15.75" x14ac:dyDescent="0.25">
      <c r="A4" s="115" t="s">
        <v>15</v>
      </c>
      <c r="B4" s="115"/>
      <c r="C4" s="115"/>
      <c r="D4" s="115"/>
      <c r="E4" s="9"/>
      <c r="P4" s="24"/>
    </row>
    <row r="5" spans="1:19" x14ac:dyDescent="0.25">
      <c r="F5" s="6"/>
      <c r="G5" s="6"/>
      <c r="H5" s="6"/>
    </row>
    <row r="6" spans="1:19" ht="26.1" customHeight="1" x14ac:dyDescent="0.25">
      <c r="B6" s="55" t="s">
        <v>29</v>
      </c>
      <c r="C6" s="116"/>
      <c r="D6" s="116"/>
      <c r="E6" s="116"/>
      <c r="F6" s="116"/>
      <c r="G6" s="116"/>
      <c r="H6" s="6"/>
      <c r="I6" s="61"/>
      <c r="J6" s="61"/>
    </row>
    <row r="7" spans="1:19" ht="26.1" customHeight="1" x14ac:dyDescent="0.25">
      <c r="B7" s="55" t="s">
        <v>11</v>
      </c>
      <c r="C7" s="117"/>
      <c r="D7" s="117"/>
      <c r="E7" s="9"/>
      <c r="F7" s="9"/>
      <c r="G7" s="9"/>
      <c r="H7" s="6"/>
    </row>
    <row r="8" spans="1:19" ht="45" customHeight="1" x14ac:dyDescent="0.25">
      <c r="B8" s="55" t="s">
        <v>18</v>
      </c>
      <c r="C8" s="56" t="s">
        <v>32</v>
      </c>
      <c r="F8" s="6"/>
      <c r="G8" s="6"/>
      <c r="H8" s="6"/>
    </row>
    <row r="9" spans="1:19" ht="16.5" thickBot="1" x14ac:dyDescent="0.3">
      <c r="A9" s="7"/>
      <c r="B9" s="1"/>
      <c r="C9" s="1"/>
      <c r="D9" s="1"/>
      <c r="E9" s="1"/>
      <c r="F9" s="1"/>
      <c r="G9" s="1"/>
      <c r="H9" s="1"/>
      <c r="I9" s="8" t="s">
        <v>0</v>
      </c>
      <c r="K9" s="1"/>
      <c r="L9" s="1"/>
      <c r="M9" s="1"/>
      <c r="N9" s="1"/>
      <c r="O9" s="1"/>
      <c r="P9" s="1"/>
      <c r="Q9" s="1"/>
      <c r="R9" s="1"/>
      <c r="S9" s="8"/>
    </row>
    <row r="10" spans="1:19" s="3" customFormat="1" ht="15.75" thickBot="1" x14ac:dyDescent="0.3">
      <c r="A10" s="35">
        <v>1</v>
      </c>
      <c r="B10" s="39">
        <v>2</v>
      </c>
      <c r="C10" s="36">
        <v>3</v>
      </c>
      <c r="D10" s="37">
        <v>4</v>
      </c>
      <c r="E10" s="36">
        <v>5</v>
      </c>
      <c r="F10" s="36">
        <v>6</v>
      </c>
      <c r="G10" s="43">
        <v>7</v>
      </c>
      <c r="H10" s="41">
        <v>8</v>
      </c>
      <c r="I10" s="38">
        <v>9</v>
      </c>
      <c r="J10" s="38">
        <v>10</v>
      </c>
      <c r="K10" s="39">
        <v>11</v>
      </c>
      <c r="L10" s="38">
        <v>12</v>
      </c>
      <c r="M10" s="52">
        <v>13</v>
      </c>
      <c r="N10" s="52">
        <v>14</v>
      </c>
      <c r="O10" s="40">
        <v>15</v>
      </c>
      <c r="P10" s="40">
        <v>16</v>
      </c>
    </row>
    <row r="11" spans="1:19" s="3" customFormat="1" ht="15" customHeight="1" thickBot="1" x14ac:dyDescent="0.3">
      <c r="A11" s="112" t="s">
        <v>19</v>
      </c>
      <c r="B11" s="101" t="s">
        <v>21</v>
      </c>
      <c r="C11" s="102"/>
      <c r="D11" s="102"/>
      <c r="E11" s="102"/>
      <c r="F11" s="102"/>
      <c r="G11" s="103"/>
      <c r="H11" s="104" t="s">
        <v>33</v>
      </c>
      <c r="I11" s="89" t="s">
        <v>17</v>
      </c>
      <c r="J11" s="89" t="s">
        <v>25</v>
      </c>
      <c r="K11" s="92" t="s">
        <v>22</v>
      </c>
      <c r="L11" s="95" t="s">
        <v>23</v>
      </c>
      <c r="M11" s="98" t="s">
        <v>26</v>
      </c>
      <c r="N11" s="98" t="s">
        <v>27</v>
      </c>
      <c r="O11" s="98" t="s">
        <v>34</v>
      </c>
      <c r="P11" s="81" t="s">
        <v>1</v>
      </c>
    </row>
    <row r="12" spans="1:19" s="3" customFormat="1" ht="13.5" customHeight="1" thickBot="1" x14ac:dyDescent="0.3">
      <c r="A12" s="113"/>
      <c r="B12" s="83" t="s">
        <v>2</v>
      </c>
      <c r="C12" s="85" t="s">
        <v>13</v>
      </c>
      <c r="D12" s="85" t="s">
        <v>14</v>
      </c>
      <c r="E12" s="107" t="s">
        <v>4</v>
      </c>
      <c r="F12" s="85" t="s">
        <v>3</v>
      </c>
      <c r="G12" s="87" t="s">
        <v>12</v>
      </c>
      <c r="H12" s="105"/>
      <c r="I12" s="90"/>
      <c r="J12" s="90"/>
      <c r="K12" s="93"/>
      <c r="L12" s="96"/>
      <c r="M12" s="99"/>
      <c r="N12" s="99"/>
      <c r="O12" s="99"/>
      <c r="P12" s="82"/>
    </row>
    <row r="13" spans="1:19" s="3" customFormat="1" ht="129" customHeight="1" thickBot="1" x14ac:dyDescent="0.3">
      <c r="A13" s="114"/>
      <c r="B13" s="84"/>
      <c r="C13" s="86"/>
      <c r="D13" s="86"/>
      <c r="E13" s="86"/>
      <c r="F13" s="86"/>
      <c r="G13" s="88" t="s">
        <v>5</v>
      </c>
      <c r="H13" s="106"/>
      <c r="I13" s="91"/>
      <c r="J13" s="91"/>
      <c r="K13" s="94"/>
      <c r="L13" s="97"/>
      <c r="M13" s="100"/>
      <c r="N13" s="100"/>
      <c r="O13" s="100"/>
      <c r="P13" s="82"/>
    </row>
    <row r="14" spans="1:19" ht="45" customHeight="1" x14ac:dyDescent="0.25">
      <c r="A14" s="34">
        <v>1</v>
      </c>
      <c r="B14" s="44"/>
      <c r="C14" s="59"/>
      <c r="D14" s="59"/>
      <c r="E14" s="71"/>
      <c r="F14" s="78">
        <f>ROUND(E14*1.23,2)</f>
        <v>0</v>
      </c>
      <c r="G14" s="58"/>
      <c r="H14" s="75"/>
      <c r="I14" s="78">
        <f>IFERROR(IF($C$8="TAK",MIN(E14*1,$H$1),ROUND(MIN(F14*1,$H$1),2)),0)</f>
        <v>0</v>
      </c>
      <c r="J14" s="78">
        <f>ROUND(I14*80%,2)</f>
        <v>0</v>
      </c>
      <c r="K14" s="62"/>
      <c r="L14" s="63"/>
      <c r="M14" s="64"/>
      <c r="N14" s="64"/>
      <c r="O14" s="80"/>
      <c r="P14" s="65"/>
    </row>
    <row r="15" spans="1:19" ht="45" customHeight="1" x14ac:dyDescent="0.25">
      <c r="A15" s="34">
        <v>2</v>
      </c>
      <c r="B15" s="44"/>
      <c r="C15" s="59"/>
      <c r="D15" s="59"/>
      <c r="E15" s="71"/>
      <c r="F15" s="78">
        <f t="shared" ref="F15:F22" si="0">ROUND(E15*1.23,2)</f>
        <v>0</v>
      </c>
      <c r="G15" s="58"/>
      <c r="H15" s="75"/>
      <c r="I15" s="78">
        <f>IFERROR(IF($C$8="TAK",MIN(E15*1,$H$1-I14),ROUND(MIN(F15*1,$H$1-I14),2)),0)</f>
        <v>0</v>
      </c>
      <c r="J15" s="78">
        <f t="shared" ref="J15:J22" si="1">ROUND(I15*80%,2)</f>
        <v>0</v>
      </c>
      <c r="K15" s="62"/>
      <c r="L15" s="63"/>
      <c r="M15" s="64"/>
      <c r="N15" s="64"/>
      <c r="O15" s="80"/>
      <c r="P15" s="65"/>
    </row>
    <row r="16" spans="1:19" ht="45" customHeight="1" x14ac:dyDescent="0.25">
      <c r="A16" s="34">
        <v>3</v>
      </c>
      <c r="B16" s="44"/>
      <c r="C16" s="59"/>
      <c r="D16" s="59"/>
      <c r="E16" s="71"/>
      <c r="F16" s="78">
        <f t="shared" si="0"/>
        <v>0</v>
      </c>
      <c r="G16" s="58"/>
      <c r="H16" s="75"/>
      <c r="I16" s="78">
        <f>IFERROR(IF($C$8="TAK",MIN(E16*1,$H$1-SUM($I$14:I15)),ROUND(MIN(F16*1,$H$1-SUM($I$14:I15)),2)),0)</f>
        <v>0</v>
      </c>
      <c r="J16" s="78">
        <f t="shared" si="1"/>
        <v>0</v>
      </c>
      <c r="K16" s="62"/>
      <c r="L16" s="63"/>
      <c r="M16" s="64"/>
      <c r="N16" s="64"/>
      <c r="O16" s="80"/>
      <c r="P16" s="65"/>
    </row>
    <row r="17" spans="1:19" ht="45" customHeight="1" x14ac:dyDescent="0.25">
      <c r="A17" s="34">
        <v>4</v>
      </c>
      <c r="B17" s="44"/>
      <c r="C17" s="59"/>
      <c r="D17" s="59"/>
      <c r="E17" s="71"/>
      <c r="F17" s="78">
        <f t="shared" si="0"/>
        <v>0</v>
      </c>
      <c r="G17" s="58"/>
      <c r="H17" s="75"/>
      <c r="I17" s="78">
        <f>IFERROR(IF($C$8="TAK",MIN(E17*1,$H$1-SUM($I$14:I16)),ROUND(MIN(F17*1,$H$1-SUM($I$14:I16)),2)),0)</f>
        <v>0</v>
      </c>
      <c r="J17" s="78">
        <f t="shared" si="1"/>
        <v>0</v>
      </c>
      <c r="K17" s="62"/>
      <c r="L17" s="63"/>
      <c r="M17" s="64"/>
      <c r="N17" s="64"/>
      <c r="O17" s="80"/>
      <c r="P17" s="65"/>
    </row>
    <row r="18" spans="1:19" ht="45" customHeight="1" x14ac:dyDescent="0.25">
      <c r="A18" s="34">
        <v>5</v>
      </c>
      <c r="B18" s="44"/>
      <c r="C18" s="59"/>
      <c r="D18" s="59"/>
      <c r="E18" s="71"/>
      <c r="F18" s="78">
        <f t="shared" si="0"/>
        <v>0</v>
      </c>
      <c r="G18" s="58"/>
      <c r="H18" s="75"/>
      <c r="I18" s="78">
        <f>IFERROR(IF($C$8="TAK",MIN(E18*1,$H$1-SUM($I$14:I17)),ROUND(MIN(F18*1,$H$1-SUM($I$14:I17)),2)),0)</f>
        <v>0</v>
      </c>
      <c r="J18" s="78">
        <f t="shared" si="1"/>
        <v>0</v>
      </c>
      <c r="K18" s="62"/>
      <c r="L18" s="63"/>
      <c r="M18" s="64"/>
      <c r="N18" s="64"/>
      <c r="O18" s="80"/>
      <c r="P18" s="65"/>
    </row>
    <row r="19" spans="1:19" ht="45" customHeight="1" x14ac:dyDescent="0.25">
      <c r="A19" s="34">
        <v>6</v>
      </c>
      <c r="B19" s="44"/>
      <c r="C19" s="59"/>
      <c r="D19" s="59"/>
      <c r="E19" s="71"/>
      <c r="F19" s="78">
        <f t="shared" si="0"/>
        <v>0</v>
      </c>
      <c r="G19" s="58"/>
      <c r="H19" s="75"/>
      <c r="I19" s="78">
        <f>IFERROR(IF($C$8="TAK",MIN(E19*1,$H$1-SUM($I$14:I18)),ROUND(MIN(F19*1,$H$1-SUM($I$14:I18)),2)),0)</f>
        <v>0</v>
      </c>
      <c r="J19" s="78">
        <f t="shared" si="1"/>
        <v>0</v>
      </c>
      <c r="K19" s="62"/>
      <c r="L19" s="63"/>
      <c r="M19" s="64"/>
      <c r="N19" s="64"/>
      <c r="O19" s="80"/>
      <c r="P19" s="65"/>
    </row>
    <row r="20" spans="1:19" ht="45" customHeight="1" x14ac:dyDescent="0.25">
      <c r="A20" s="34">
        <v>7</v>
      </c>
      <c r="B20" s="44"/>
      <c r="C20" s="59"/>
      <c r="D20" s="59"/>
      <c r="E20" s="71"/>
      <c r="F20" s="78">
        <f t="shared" si="0"/>
        <v>0</v>
      </c>
      <c r="G20" s="58"/>
      <c r="H20" s="75"/>
      <c r="I20" s="78">
        <f>IFERROR(IF($C$8="TAK",MIN(E20*1,$H$1-SUM($I$14:I19)),ROUND(MIN(F20*1,$H$1-SUM($I$14:I19)),2)),0)</f>
        <v>0</v>
      </c>
      <c r="J20" s="78">
        <f t="shared" si="1"/>
        <v>0</v>
      </c>
      <c r="K20" s="62"/>
      <c r="L20" s="63"/>
      <c r="M20" s="64"/>
      <c r="N20" s="64"/>
      <c r="O20" s="80"/>
      <c r="P20" s="65"/>
    </row>
    <row r="21" spans="1:19" ht="42" customHeight="1" x14ac:dyDescent="0.25">
      <c r="A21" s="34">
        <v>8</v>
      </c>
      <c r="B21" s="45"/>
      <c r="C21" s="60"/>
      <c r="D21" s="60"/>
      <c r="E21" s="71"/>
      <c r="F21" s="78">
        <f t="shared" si="0"/>
        <v>0</v>
      </c>
      <c r="G21" s="58"/>
      <c r="H21" s="76"/>
      <c r="I21" s="78">
        <f>IFERROR(IF($C$8="TAK",MIN(E21*1,$H$1-SUM($I$14:I20)),ROUND(MIN(F21*1,$H$1-SUM($I$14:I20)),2)),0)</f>
        <v>0</v>
      </c>
      <c r="J21" s="78">
        <f t="shared" si="1"/>
        <v>0</v>
      </c>
      <c r="K21" s="66"/>
      <c r="L21" s="67"/>
      <c r="M21" s="64"/>
      <c r="N21" s="64"/>
      <c r="O21" s="80"/>
      <c r="P21" s="65"/>
    </row>
    <row r="22" spans="1:19" ht="46.5" customHeight="1" x14ac:dyDescent="0.25">
      <c r="A22" s="34">
        <v>9</v>
      </c>
      <c r="B22" s="45"/>
      <c r="C22" s="60"/>
      <c r="D22" s="60"/>
      <c r="E22" s="71"/>
      <c r="F22" s="78">
        <f t="shared" si="0"/>
        <v>0</v>
      </c>
      <c r="G22" s="58"/>
      <c r="H22" s="76"/>
      <c r="I22" s="78">
        <f>IFERROR(IF($C$8="TAK",MIN(E22*1,$H$1-SUM($I$14:I21)),ROUND(MIN(F22*1,$H$1-SUM($I$14:I21)),2)),0)</f>
        <v>0</v>
      </c>
      <c r="J22" s="78">
        <f t="shared" si="1"/>
        <v>0</v>
      </c>
      <c r="K22" s="66"/>
      <c r="L22" s="67"/>
      <c r="M22" s="64"/>
      <c r="N22" s="64"/>
      <c r="O22" s="80"/>
      <c r="P22" s="65"/>
    </row>
    <row r="23" spans="1:19" ht="57" customHeight="1" thickBot="1" x14ac:dyDescent="0.3">
      <c r="A23" s="54" t="s">
        <v>6</v>
      </c>
      <c r="B23" s="46"/>
      <c r="C23" s="47"/>
      <c r="D23" s="47"/>
      <c r="E23" s="72">
        <f>SUM(E14:E22)</f>
        <v>0</v>
      </c>
      <c r="F23" s="72">
        <f>SUM(F14:F22)</f>
        <v>0</v>
      </c>
      <c r="G23" s="48"/>
      <c r="H23" s="42"/>
      <c r="I23" s="73">
        <f>SUM(I14:I22)</f>
        <v>0</v>
      </c>
      <c r="J23" s="73">
        <f>SUM(J14:J22)</f>
        <v>0</v>
      </c>
      <c r="K23" s="28"/>
      <c r="L23" s="51"/>
      <c r="M23" s="53"/>
      <c r="N23" s="53"/>
      <c r="O23" s="42"/>
      <c r="P23" s="27"/>
    </row>
    <row r="24" spans="1:19" ht="12.75" customHeight="1" x14ac:dyDescent="0.25">
      <c r="A24" s="9"/>
      <c r="B24" s="9"/>
      <c r="C24" s="9"/>
      <c r="D24" s="9"/>
      <c r="E24" s="9"/>
      <c r="F24" s="9"/>
      <c r="G24" s="9"/>
      <c r="H24" s="10"/>
      <c r="I24" s="10"/>
      <c r="J24" s="11"/>
      <c r="K24" s="9"/>
      <c r="L24" s="2"/>
      <c r="M24" s="2"/>
      <c r="N24" s="2"/>
      <c r="O24" s="2"/>
      <c r="P24" s="2"/>
      <c r="Q24" s="2"/>
      <c r="R24" s="2"/>
    </row>
    <row r="25" spans="1:19" ht="12.75" customHeight="1" x14ac:dyDescent="0.25">
      <c r="A25" s="9"/>
      <c r="B25" s="9" t="s">
        <v>28</v>
      </c>
      <c r="C25" s="9"/>
      <c r="D25" s="9"/>
      <c r="E25" s="9"/>
      <c r="F25" s="9"/>
      <c r="G25" s="9"/>
      <c r="H25" s="10"/>
      <c r="I25" s="10"/>
      <c r="J25" s="11"/>
      <c r="K25" s="9"/>
      <c r="L25" s="2"/>
      <c r="M25" s="2"/>
      <c r="N25" s="2"/>
      <c r="O25" s="2"/>
      <c r="P25" s="2"/>
      <c r="Q25" s="2"/>
      <c r="R25" s="2"/>
    </row>
    <row r="26" spans="1:19" s="33" customFormat="1" ht="12.75" customHeight="1" x14ac:dyDescent="0.25">
      <c r="A26" s="29"/>
      <c r="B26" s="29" t="s">
        <v>20</v>
      </c>
      <c r="C26" s="29"/>
      <c r="D26" s="29"/>
      <c r="E26" s="29"/>
      <c r="F26" s="29"/>
      <c r="G26" s="29"/>
      <c r="H26" s="30"/>
      <c r="I26" s="30"/>
      <c r="J26" s="31"/>
      <c r="K26" s="29"/>
      <c r="L26" s="32"/>
      <c r="M26" s="32"/>
      <c r="N26" s="32"/>
      <c r="O26" s="32"/>
      <c r="P26" s="32"/>
      <c r="Q26" s="32"/>
      <c r="R26" s="32"/>
    </row>
    <row r="27" spans="1:19" ht="12.75" customHeight="1" x14ac:dyDescent="0.25">
      <c r="A27" s="9"/>
      <c r="C27" s="9"/>
      <c r="D27" s="9"/>
      <c r="E27" s="9"/>
      <c r="F27" s="9"/>
      <c r="G27" s="9"/>
      <c r="H27" s="10"/>
      <c r="I27" s="10"/>
      <c r="J27" s="11"/>
      <c r="K27" s="9"/>
      <c r="L27" s="2"/>
      <c r="M27" s="2"/>
      <c r="N27" s="32"/>
      <c r="O27" s="32"/>
      <c r="P27" s="32"/>
      <c r="Q27" s="32"/>
      <c r="R27" s="32"/>
    </row>
    <row r="28" spans="1:19" ht="12.75" customHeight="1" x14ac:dyDescent="0.25">
      <c r="A28" s="9"/>
      <c r="B28" s="9"/>
      <c r="C28" s="9"/>
      <c r="D28" s="9"/>
      <c r="E28" s="9"/>
      <c r="F28" s="9"/>
      <c r="G28" s="9"/>
      <c r="H28" s="10"/>
      <c r="I28" s="10"/>
      <c r="J28" s="11"/>
      <c r="K28" s="9"/>
      <c r="L28" s="2"/>
      <c r="M28" s="2"/>
      <c r="N28" s="2"/>
      <c r="O28" s="2"/>
      <c r="P28" s="2"/>
      <c r="Q28" s="2"/>
      <c r="R28" s="2"/>
    </row>
    <row r="29" spans="1:19" ht="12.75" customHeight="1" x14ac:dyDescent="0.25">
      <c r="A29" s="9"/>
      <c r="B29" s="9"/>
      <c r="C29" s="9"/>
      <c r="D29" s="9"/>
      <c r="E29" s="9"/>
      <c r="F29" s="9"/>
      <c r="G29" s="9"/>
      <c r="H29" s="10"/>
      <c r="I29" s="10"/>
      <c r="J29" s="11"/>
      <c r="K29" s="9"/>
      <c r="L29" s="2"/>
      <c r="M29" s="2"/>
      <c r="N29" s="2"/>
      <c r="O29" s="2"/>
      <c r="P29" s="2"/>
      <c r="Q29" s="2"/>
      <c r="R29" s="2"/>
    </row>
    <row r="30" spans="1:19" ht="22.5" customHeight="1" x14ac:dyDescent="0.25">
      <c r="A30" s="118" t="s">
        <v>7</v>
      </c>
      <c r="B30" s="118"/>
      <c r="C30" s="118"/>
      <c r="D30" s="118"/>
      <c r="E30" s="14"/>
      <c r="F30" s="119"/>
      <c r="G30" s="119"/>
      <c r="H30" s="14"/>
      <c r="I30" s="10"/>
      <c r="J30" s="10"/>
      <c r="K30" s="13"/>
      <c r="L30" s="12"/>
      <c r="M30" s="12"/>
      <c r="N30" s="12"/>
      <c r="O30" s="12"/>
      <c r="P30" s="12"/>
      <c r="Q30" s="12"/>
      <c r="R30" s="12"/>
      <c r="S30" s="11"/>
    </row>
    <row r="31" spans="1:19" ht="22.5" customHeight="1" x14ac:dyDescent="0.25">
      <c r="A31" s="12"/>
      <c r="B31" s="12"/>
      <c r="C31" s="12"/>
      <c r="D31" s="12"/>
      <c r="E31" s="16"/>
      <c r="F31" s="119"/>
      <c r="G31" s="119"/>
      <c r="H31" s="14"/>
      <c r="I31" s="17"/>
      <c r="J31" s="17"/>
      <c r="K31" s="12"/>
      <c r="L31" s="15"/>
      <c r="M31" s="15"/>
      <c r="N31" s="15"/>
      <c r="O31" s="15"/>
      <c r="P31" s="15"/>
      <c r="Q31" s="15"/>
      <c r="R31" s="15"/>
      <c r="S31" s="9"/>
    </row>
    <row r="32" spans="1:19" ht="22.5" customHeight="1" x14ac:dyDescent="0.25">
      <c r="A32" s="118" t="s">
        <v>8</v>
      </c>
      <c r="B32" s="118"/>
      <c r="C32" s="118"/>
      <c r="D32" s="118"/>
      <c r="E32" s="14"/>
      <c r="F32" s="119"/>
      <c r="G32" s="119"/>
      <c r="H32" s="14"/>
      <c r="I32" s="17"/>
      <c r="J32" s="17"/>
      <c r="K32" s="22"/>
      <c r="L32" s="17"/>
      <c r="M32" s="17"/>
      <c r="N32" s="17"/>
      <c r="O32" s="17"/>
      <c r="P32" s="17"/>
      <c r="Q32" s="17"/>
      <c r="R32" s="17"/>
      <c r="S32" s="9"/>
    </row>
    <row r="33" spans="1:19" ht="22.5" customHeight="1" x14ac:dyDescent="0.25">
      <c r="A33" s="118" t="s">
        <v>9</v>
      </c>
      <c r="B33" s="118"/>
      <c r="C33" s="118"/>
      <c r="D33" s="118"/>
      <c r="E33" s="14"/>
      <c r="F33" s="119"/>
      <c r="G33" s="119"/>
      <c r="H33" s="14"/>
      <c r="K33" s="13"/>
      <c r="L33" s="12"/>
      <c r="M33" s="12"/>
      <c r="N33" s="12"/>
      <c r="O33" s="12"/>
      <c r="P33" s="12"/>
      <c r="Q33" s="12"/>
      <c r="R33" s="12"/>
      <c r="S33" s="9"/>
    </row>
    <row r="34" spans="1:19" ht="22.5" customHeight="1" x14ac:dyDescent="0.25">
      <c r="A34" s="118" t="s">
        <v>10</v>
      </c>
      <c r="B34" s="118"/>
      <c r="C34" s="118"/>
      <c r="D34" s="118"/>
      <c r="E34" s="14"/>
      <c r="F34" s="119"/>
      <c r="G34" s="119"/>
      <c r="H34" s="14"/>
      <c r="I34" s="17"/>
      <c r="J34" s="17"/>
      <c r="K34" s="13"/>
      <c r="L34" s="12"/>
      <c r="M34" s="12"/>
      <c r="N34" s="12"/>
      <c r="O34" s="12"/>
      <c r="P34" s="12"/>
      <c r="Q34" s="12"/>
      <c r="R34" s="12"/>
      <c r="S34" s="9"/>
    </row>
    <row r="35" spans="1:19" ht="22.5" customHeight="1" x14ac:dyDescent="0.25">
      <c r="A35" s="18"/>
      <c r="B35" s="18"/>
      <c r="C35" s="18"/>
      <c r="D35" s="18"/>
      <c r="E35" s="17"/>
      <c r="F35" s="57"/>
      <c r="K35" s="17"/>
      <c r="L35" s="23"/>
      <c r="M35" s="26"/>
      <c r="N35" s="25"/>
      <c r="O35" s="79"/>
      <c r="P35" s="25"/>
      <c r="Q35" s="50"/>
      <c r="R35" s="49"/>
    </row>
    <row r="36" spans="1:19" ht="22.5" customHeight="1" x14ac:dyDescent="0.25">
      <c r="K36" s="21"/>
      <c r="L36" s="19"/>
      <c r="M36" s="19"/>
      <c r="N36" s="19"/>
      <c r="O36" s="19"/>
      <c r="P36" s="19"/>
      <c r="Q36" s="19"/>
      <c r="R36" s="19"/>
    </row>
    <row r="37" spans="1:19" ht="55.5" customHeight="1" x14ac:dyDescent="0.25">
      <c r="B37" s="108" t="s">
        <v>24</v>
      </c>
      <c r="C37" s="109"/>
      <c r="K37" s="21"/>
      <c r="L37" s="20"/>
      <c r="M37" s="20"/>
      <c r="N37" s="20"/>
      <c r="O37" s="20"/>
      <c r="P37" s="20"/>
      <c r="Q37" s="20"/>
      <c r="R37" s="20"/>
    </row>
  </sheetData>
  <sheetProtection algorithmName="SHA-512" hashValue="2xP41Kb0GBPZXeqzi8X/Oz8lrWBKbANE5XkbSVQLtYwiZ/fnYTDO0uqWhkme/OcEYcTXQXfRRXdeWhokvHhGOg==" saltValue="p4r9kOQx0om85Ue5mg9Hag==" spinCount="100000" sheet="1" objects="1" scenarios="1"/>
  <mergeCells count="31">
    <mergeCell ref="B37:C37"/>
    <mergeCell ref="A1:D1"/>
    <mergeCell ref="A11:A13"/>
    <mergeCell ref="A4:D4"/>
    <mergeCell ref="C6:G6"/>
    <mergeCell ref="C7:D7"/>
    <mergeCell ref="A34:D34"/>
    <mergeCell ref="A33:D33"/>
    <mergeCell ref="A30:D30"/>
    <mergeCell ref="F34:G34"/>
    <mergeCell ref="F30:G30"/>
    <mergeCell ref="F31:G31"/>
    <mergeCell ref="A32:D32"/>
    <mergeCell ref="F32:G32"/>
    <mergeCell ref="F33:G33"/>
    <mergeCell ref="P11:P13"/>
    <mergeCell ref="B12:B13"/>
    <mergeCell ref="C12:C13"/>
    <mergeCell ref="D12:D13"/>
    <mergeCell ref="F12:F13"/>
    <mergeCell ref="G12:G13"/>
    <mergeCell ref="I11:I13"/>
    <mergeCell ref="K11:K13"/>
    <mergeCell ref="L11:L13"/>
    <mergeCell ref="J11:J13"/>
    <mergeCell ref="N11:N13"/>
    <mergeCell ref="M11:M13"/>
    <mergeCell ref="B11:G11"/>
    <mergeCell ref="H11:H13"/>
    <mergeCell ref="E12:E13"/>
    <mergeCell ref="O11:O13"/>
  </mergeCells>
  <dataValidations count="5">
    <dataValidation type="list" allowBlank="1" showInputMessage="1" showErrorMessage="1" errorTitle="tylko TAK lub NIE" error="tylko TAK lub NIE" promptTitle="Wybierz z listy" prompt="TAK w przypadku możliwości odliczenia VAT_x000a_NIE w przypadku braku możliwości odliczenia VAT" sqref="C8">
      <formula1>"TAK,NIE"</formula1>
    </dataValidation>
    <dataValidation allowBlank="1" showInputMessage="1" showErrorMessage="1" prompt="Nazwa zgodna z danymi w części I wniosku" sqref="C6:G6"/>
    <dataValidation allowBlank="1" showInputMessage="1" showErrorMessage="1" prompt="NIP zgodny z częścią I wniosku" sqref="C7:D7"/>
    <dataValidation allowBlank="1" showInputMessage="1" showErrorMessage="1" prompt="Wartość wypełniana automatycznie. Proszę nie edytować zawartości." sqref="F14:F22 I14:J22"/>
    <dataValidation type="list" allowBlank="1" showInputMessage="1" showErrorMessage="1" errorTitle="tylko liczby z listy" error="Wybierz ilość miejsc udzielania świadczeń - minimum jedno" promptTitle="Wybierz z listy" prompt="Wybierz ile miejsc udzielania świadczeń lekarza POZ masz w umowie" sqref="E1">
      <formula1>"1,2,3,4,5,6,7,8,9,10"</formula1>
    </dataValidation>
  </dataValidations>
  <printOptions horizontalCentered="1"/>
  <pageMargins left="0" right="0" top="0.39370078740157483" bottom="0.39370078740157483" header="0.51181102362204722" footer="0.51181102362204722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Specyfikacja dofinansowania</vt:lpstr>
      <vt:lpstr>'Specyfikacja dofinansowania'!Obszar_wydruku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Honorata Klimkowicz</cp:lastModifiedBy>
  <cp:lastPrinted>2020-03-04T14:38:01Z</cp:lastPrinted>
  <dcterms:created xsi:type="dcterms:W3CDTF">2018-10-18T10:53:08Z</dcterms:created>
  <dcterms:modified xsi:type="dcterms:W3CDTF">2020-03-23T14:45:01Z</dcterms:modified>
</cp:coreProperties>
</file>